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Downloads\INFORMACION OAI MARZO 2023\Nominas Portal Institucion\"/>
    </mc:Choice>
  </mc:AlternateContent>
  <xr:revisionPtr revIDLastSave="0" documentId="8_{D73C5178-9B02-4F61-9B5F-91DF740E56F7}" xr6:coauthVersionLast="36" xr6:coauthVersionMax="36" xr10:uidLastSave="{00000000-0000-0000-0000-000000000000}"/>
  <bookViews>
    <workbookView xWindow="0" yWindow="0" windowWidth="20490" windowHeight="7425" xr2:uid="{B521BE34-EBF1-4D01-85CF-4B5381EBB982}"/>
  </bookViews>
  <sheets>
    <sheet name="Nomina Periodo Probatorio " sheetId="1" r:id="rId1"/>
  </sheets>
  <externalReferences>
    <externalReference r:id="rId2"/>
  </externalReferences>
  <definedNames>
    <definedName name="_xlnm.Print_Area" localSheetId="0">'Nomina Periodo Probatorio '!$A$1:$O$28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G11" i="1"/>
  <c r="N10" i="1"/>
  <c r="N11" i="1" s="1"/>
  <c r="M10" i="1"/>
  <c r="M11" i="1" s="1"/>
  <c r="L10" i="1"/>
  <c r="L11" i="1" s="1"/>
  <c r="K10" i="1"/>
  <c r="K11" i="1" s="1"/>
  <c r="J10" i="1"/>
  <c r="H10" i="1" s="1"/>
  <c r="A6" i="1"/>
  <c r="H11" i="1" l="1"/>
  <c r="O10" i="1"/>
  <c r="O11" i="1" s="1"/>
  <c r="E15" i="1"/>
  <c r="J11" i="1"/>
</calcChain>
</file>

<file path=xl/sharedStrings.xml><?xml version="1.0" encoding="utf-8"?>
<sst xmlns="http://schemas.openxmlformats.org/spreadsheetml/2006/main" count="32" uniqueCount="32">
  <si>
    <t>NOMINA DE PAGO DEL PERSONAL EN PERIODO PROBATORIO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</si>
  <si>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</si>
  <si>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</si>
  <si>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</si>
  <si>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</si>
  <si>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</si>
  <si>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</si>
  <si>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</si>
  <si>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</si>
  <si>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</si>
  <si>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</si>
  <si>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</si>
  <si>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</si>
  <si>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</si>
  <si>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</si>
  <si>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</si>
  <si>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</si>
  <si>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>DIRECCION DE GEOGRAFIA - IGN</t>
  </si>
  <si>
    <t>Yunelky Ferrerras Ramirez</t>
  </si>
  <si>
    <t>F</t>
  </si>
  <si>
    <t>Topografía y Geodesia</t>
  </si>
  <si>
    <t>Técnico de Topografía y Geodesia</t>
  </si>
  <si>
    <t xml:space="preserve">Empleado de Carrera 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</si>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</sst>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43" fontId="2" fillId="0" borderId="9" xfId="1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3" fontId="3" fillId="2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14" xfId="1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>
      <alignment horizontal="left"/>
    </xf>
    <xf numFmtId="0" fontId="6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3000375</xdr:colOff>
      <xdr:row>0</xdr:row>
      <xdr:rowOff>148828</xdr:rowOff>
    </xdr:from>
    <xdr:to>
      <xdr:col>6</xdr:col>
      <xdr:colOff>1063625</xdr:colOff>
      <xdr:row>3</xdr:row>
      <xdr:rowOff>162719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8F414881-16EE-490E-B233-192FE063013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148828"/>
          <a:ext cx="2930525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Militar"/>
      <sheetName val="Nomina Periodo Probatorio "/>
    </sheetNames>
    <sheetDataSet>
      <sheetData sheetId="0">
        <row r="7">
          <cell r="A7" t="str">
            <v>Mes:Marzo 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60206-BC78-4F65-9AD7-349F21B049E6}">
  <sheetPr>
    <pageSetUpPr fitToPage="1"/>
  </sheetPr>
  <dimension ref="A4:R54"/>
  <sheetViews>
    <sheetView showGridLines="0" tabSelected="1" zoomScale="60" zoomScaleNormal="60" workbookViewId="0"/>
  </sheetViews>
  <sheetFormatPr baseColWidth="10" defaultColWidth="11.42578125" defaultRowHeight="18.75" x14ac:dyDescent="0.3"/>
  <cols>
    <col min="1" max="1" width="6.42578125" style="5" bestFit="1" customWidth="1"/>
    <col min="2" max="2" width="43.28515625" style="5" bestFit="1" customWidth="1"/>
    <col min="3" max="3" width="10.85546875" style="5" bestFit="1" customWidth="1"/>
    <col min="4" max="4" width="55.42578125" style="5" bestFit="1" customWidth="1"/>
    <col min="5" max="5" width="47.5703125" style="23" bestFit="1" customWidth="1"/>
    <col min="6" max="6" width="25.42578125" style="5" bestFit="1" customWidth="1"/>
    <col min="7" max="7" width="16.5703125" style="5" customWidth="1"/>
    <col min="8" max="8" width="22.140625" style="5" bestFit="1" customWidth="1"/>
    <col min="9" max="9" width="15.42578125" style="5" bestFit="1" customWidth="1"/>
    <col min="10" max="10" width="18.140625" style="5" customWidth="1"/>
    <col min="11" max="11" width="19.85546875" style="5" customWidth="1"/>
    <col min="12" max="12" width="21.140625" style="5" customWidth="1"/>
    <col min="13" max="13" width="20.140625" style="5" customWidth="1"/>
    <col min="14" max="14" width="18" style="5" bestFit="1" customWidth="1"/>
    <col min="15" max="15" width="22.140625" style="5" bestFit="1" customWidth="1"/>
    <col min="16" max="16" width="24.28515625" style="5" customWidth="1"/>
    <col min="17" max="16384" width="11.42578125" style="5"/>
  </cols>
  <sheetData>
    <row r="4" spans="1:15" x14ac:dyDescent="0.3">
      <c r="A4" s="1"/>
      <c r="B4" s="1"/>
      <c r="C4" s="1"/>
      <c r="D4" s="1"/>
      <c r="E4" s="2"/>
      <c r="F4" s="3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3">
      <c r="A6" s="7" t="str">
        <f>+'[1]Nomina Fijo'!A7:P7</f>
        <v>Mes:Marzo 2023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9.5" thickBot="1" x14ac:dyDescent="0.35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8.25" thickBot="1" x14ac:dyDescent="0.35">
      <c r="A8" s="9" t="s">
        <v>2</v>
      </c>
      <c r="B8" s="10" t="s">
        <v>3</v>
      </c>
      <c r="C8" s="10" t="s">
        <v>4</v>
      </c>
      <c r="D8" s="10" t="s">
        <v>5</v>
      </c>
      <c r="E8" s="11" t="s">
        <v>6</v>
      </c>
      <c r="F8" s="9" t="s">
        <v>7</v>
      </c>
      <c r="G8" s="10" t="s">
        <v>8</v>
      </c>
      <c r="H8" s="10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1" t="s">
        <v>14</v>
      </c>
      <c r="N8" s="12" t="s">
        <v>15</v>
      </c>
      <c r="O8" s="9" t="s">
        <v>16</v>
      </c>
    </row>
    <row r="9" spans="1:15" ht="19.5" customHeight="1" thickBot="1" x14ac:dyDescent="0.35">
      <c r="A9" s="13" t="s">
        <v>17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ht="19.5" thickBot="1" x14ac:dyDescent="0.35">
      <c r="A10" s="16">
        <v>4</v>
      </c>
      <c r="B10" s="17" t="s">
        <v>18</v>
      </c>
      <c r="C10" s="5" t="s">
        <v>19</v>
      </c>
      <c r="D10" s="17" t="s">
        <v>20</v>
      </c>
      <c r="E10" s="17" t="s">
        <v>21</v>
      </c>
      <c r="F10" s="17" t="s">
        <v>22</v>
      </c>
      <c r="G10" s="18">
        <v>52000</v>
      </c>
      <c r="H10" s="18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2136.27</v>
      </c>
      <c r="I10" s="18">
        <v>25</v>
      </c>
      <c r="J10" s="18">
        <f>ROUND(IF((G10)&gt;(15600*20),((15600*20)*0.0287),(G10)*0.0287),2)</f>
        <v>1492.4</v>
      </c>
      <c r="K10" s="18">
        <f>ROUND(IF((G10)&gt;(15600*10),((15600*10)*0.0304),(G10)*0.0304),2)</f>
        <v>1580.8</v>
      </c>
      <c r="L10" s="18">
        <f>ROUND(IF((G10)&gt;(15600*20),((15600*20)*0.071),(G10)*0.071),2)</f>
        <v>3692</v>
      </c>
      <c r="M10" s="18">
        <f>ROUND(IF((G10)&gt;(15600*10),((15600*10)*0.0709),(G10)*0.0709),2)</f>
        <v>3686.8</v>
      </c>
      <c r="N10" s="18">
        <f>+ROUND(IF(G10&gt;(15600*4),((15600*4)*0.0115),G10*0.0115),2)</f>
        <v>598</v>
      </c>
      <c r="O10" s="18">
        <f>+G10-H10-I10-J10-K10</f>
        <v>46765.53</v>
      </c>
    </row>
    <row r="11" spans="1:15" ht="19.5" thickBot="1" x14ac:dyDescent="0.35">
      <c r="A11" s="19" t="s">
        <v>23</v>
      </c>
      <c r="B11" s="20"/>
      <c r="C11" s="20"/>
      <c r="D11" s="20"/>
      <c r="E11" s="20"/>
      <c r="F11" s="21"/>
      <c r="G11" s="22">
        <f>SUM(+G10)</f>
        <v>52000</v>
      </c>
      <c r="H11" s="22">
        <f t="shared" ref="H11:O11" si="0">SUM(+H10)</f>
        <v>2136.27</v>
      </c>
      <c r="I11" s="22">
        <f t="shared" si="0"/>
        <v>25</v>
      </c>
      <c r="J11" s="22">
        <f t="shared" si="0"/>
        <v>1492.4</v>
      </c>
      <c r="K11" s="22">
        <f t="shared" si="0"/>
        <v>1580.8</v>
      </c>
      <c r="L11" s="22">
        <f t="shared" si="0"/>
        <v>3692</v>
      </c>
      <c r="M11" s="22">
        <f t="shared" si="0"/>
        <v>3686.8</v>
      </c>
      <c r="N11" s="22">
        <f t="shared" si="0"/>
        <v>598</v>
      </c>
      <c r="O11" s="22">
        <f t="shared" si="0"/>
        <v>46765.53</v>
      </c>
    </row>
    <row r="12" spans="1:15" x14ac:dyDescent="0.3">
      <c r="A12" s="1"/>
      <c r="G12" s="24"/>
      <c r="H12" s="1"/>
      <c r="I12" s="1" t="s">
        <v>24</v>
      </c>
      <c r="J12" s="1"/>
      <c r="K12" s="1"/>
      <c r="L12" s="1"/>
      <c r="M12" s="1"/>
      <c r="N12" s="1"/>
    </row>
    <row r="13" spans="1:15" x14ac:dyDescent="0.3">
      <c r="A13" s="1"/>
      <c r="B13" s="1"/>
      <c r="C13" s="1"/>
      <c r="D13" s="1"/>
      <c r="E13" s="25"/>
      <c r="F13" s="26"/>
      <c r="G13" s="1"/>
      <c r="H13" s="27"/>
      <c r="I13" s="1"/>
      <c r="J13" s="27"/>
      <c r="K13" s="27"/>
      <c r="L13" s="27"/>
      <c r="M13" s="1"/>
      <c r="N13" s="1"/>
      <c r="O13" s="27"/>
    </row>
    <row r="14" spans="1:15" s="28" customFormat="1" x14ac:dyDescent="0.3">
      <c r="A14" s="1"/>
      <c r="B14" s="1"/>
      <c r="C14" s="1"/>
      <c r="D14" s="1"/>
      <c r="E14" s="25"/>
      <c r="F14" s="26"/>
      <c r="G14" s="1"/>
      <c r="H14" s="1"/>
      <c r="I14" s="1"/>
      <c r="J14" s="27"/>
      <c r="K14" s="27"/>
      <c r="L14" s="27"/>
      <c r="M14" s="27"/>
      <c r="N14" s="27"/>
      <c r="O14" s="27"/>
    </row>
    <row r="15" spans="1:15" ht="19.5" thickBot="1" x14ac:dyDescent="0.35">
      <c r="A15" s="1"/>
      <c r="D15" s="3" t="s">
        <v>25</v>
      </c>
      <c r="E15" s="29">
        <f>+G11+L11+M11</f>
        <v>59378.8</v>
      </c>
      <c r="H15" s="1"/>
      <c r="I15" s="1"/>
      <c r="J15" s="1"/>
      <c r="K15" s="27"/>
      <c r="L15" s="27"/>
      <c r="M15" s="27"/>
      <c r="N15" s="27"/>
      <c r="O15" s="24"/>
    </row>
    <row r="16" spans="1:15" ht="19.5" thickTop="1" x14ac:dyDescent="0.3">
      <c r="A16" s="1"/>
      <c r="B16" s="3"/>
      <c r="C16" s="3"/>
      <c r="D16" s="3"/>
      <c r="E16" s="30"/>
      <c r="H16" s="1"/>
      <c r="I16" s="1"/>
      <c r="J16" s="1"/>
      <c r="K16" s="27"/>
      <c r="L16" s="27"/>
      <c r="M16" s="27"/>
      <c r="N16" s="27"/>
      <c r="O16" s="24"/>
    </row>
    <row r="17" spans="1:17" x14ac:dyDescent="0.3">
      <c r="A17" s="1"/>
      <c r="B17" s="3"/>
      <c r="C17" s="3"/>
      <c r="D17" s="3"/>
      <c r="E17" s="30"/>
      <c r="G17" s="31"/>
      <c r="H17" s="1"/>
      <c r="I17" s="1"/>
      <c r="J17" s="1"/>
      <c r="K17" s="27"/>
      <c r="L17" s="27"/>
      <c r="M17" s="27"/>
      <c r="N17" s="27"/>
      <c r="O17" s="24"/>
    </row>
    <row r="18" spans="1:17" x14ac:dyDescent="0.3">
      <c r="A18" s="1"/>
      <c r="B18" s="3"/>
      <c r="C18" s="3"/>
      <c r="D18" s="3"/>
      <c r="E18" s="30"/>
      <c r="H18" s="1"/>
      <c r="I18" s="1"/>
      <c r="J18" s="1"/>
      <c r="K18" s="27"/>
      <c r="L18" s="27"/>
      <c r="M18" s="27"/>
      <c r="N18" s="27"/>
      <c r="O18" s="24"/>
    </row>
    <row r="19" spans="1:17" x14ac:dyDescent="0.3">
      <c r="A19" s="1"/>
      <c r="B19" s="3"/>
      <c r="C19" s="3"/>
      <c r="D19" s="3"/>
      <c r="E19" s="30"/>
      <c r="H19" s="1"/>
      <c r="I19" s="1"/>
      <c r="J19" s="1"/>
      <c r="K19" s="27"/>
      <c r="L19" s="27"/>
      <c r="M19" s="27"/>
      <c r="N19" s="27"/>
      <c r="O19" s="24"/>
    </row>
    <row r="20" spans="1:17" x14ac:dyDescent="0.3">
      <c r="A20" s="1"/>
      <c r="B20" s="3"/>
      <c r="C20" s="3"/>
      <c r="D20" s="1"/>
      <c r="E20" s="30"/>
      <c r="H20" s="32"/>
      <c r="I20" s="1"/>
      <c r="J20" s="1"/>
      <c r="K20" s="27"/>
      <c r="L20" s="27"/>
      <c r="M20" s="27"/>
      <c r="N20" s="27"/>
      <c r="O20" s="24"/>
    </row>
    <row r="21" spans="1:17" ht="19.5" thickBot="1" x14ac:dyDescent="0.35">
      <c r="A21" s="1"/>
      <c r="B21" s="33"/>
      <c r="C21" s="34"/>
      <c r="D21" s="1"/>
      <c r="E21" s="35"/>
      <c r="F21" s="32"/>
      <c r="G21" s="36"/>
      <c r="J21" s="34"/>
    </row>
    <row r="22" spans="1:17" x14ac:dyDescent="0.3">
      <c r="A22" s="1"/>
      <c r="B22" s="37" t="s">
        <v>26</v>
      </c>
      <c r="C22" s="37"/>
      <c r="D22" s="1"/>
      <c r="E22" s="37" t="s">
        <v>27</v>
      </c>
      <c r="G22" s="38" t="s">
        <v>28</v>
      </c>
      <c r="H22" s="38"/>
      <c r="I22" s="38"/>
      <c r="J22" s="39"/>
    </row>
    <row r="23" spans="1:17" x14ac:dyDescent="0.3">
      <c r="B23" s="5" t="s">
        <v>29</v>
      </c>
      <c r="D23" s="23"/>
      <c r="E23" s="5" t="s">
        <v>30</v>
      </c>
      <c r="G23" s="40" t="s">
        <v>31</v>
      </c>
      <c r="H23" s="40"/>
      <c r="I23" s="40"/>
      <c r="J23" s="41"/>
    </row>
    <row r="24" spans="1:17" x14ac:dyDescent="0.3">
      <c r="A24" s="34"/>
    </row>
    <row r="26" spans="1:17" x14ac:dyDescent="0.3">
      <c r="B26"/>
      <c r="C26"/>
      <c r="D26"/>
      <c r="E26"/>
      <c r="F26"/>
      <c r="G26"/>
      <c r="H26" s="3"/>
      <c r="I26" s="3"/>
      <c r="J26" s="30"/>
      <c r="K26" s="42"/>
      <c r="L26"/>
      <c r="M26"/>
      <c r="N26"/>
    </row>
    <row r="27" spans="1:17" x14ac:dyDescent="0.3">
      <c r="A27" s="1"/>
      <c r="B27"/>
      <c r="C27"/>
      <c r="D27"/>
      <c r="E27"/>
      <c r="F27"/>
      <c r="G27"/>
      <c r="H27" s="3"/>
      <c r="I27" s="3"/>
      <c r="J27" s="30"/>
      <c r="K27" s="42"/>
      <c r="L27"/>
      <c r="M27"/>
      <c r="N27"/>
    </row>
    <row r="28" spans="1:17" x14ac:dyDescent="0.3">
      <c r="A28" s="1"/>
      <c r="B28"/>
      <c r="C28"/>
      <c r="D28"/>
      <c r="E28"/>
      <c r="F28"/>
      <c r="G28"/>
      <c r="H28" s="43"/>
      <c r="I28" s="1"/>
      <c r="J28" s="44"/>
      <c r="K28"/>
      <c r="L28"/>
      <c r="M28"/>
      <c r="N28"/>
    </row>
    <row r="29" spans="1:17" x14ac:dyDescent="0.3">
      <c r="A29" s="1"/>
      <c r="B29"/>
      <c r="C29"/>
      <c r="D29"/>
      <c r="E29"/>
      <c r="F29"/>
      <c r="G29" s="3"/>
      <c r="H29" s="3"/>
      <c r="I29" s="30"/>
      <c r="J29" s="42"/>
      <c r="K29"/>
      <c r="L29"/>
      <c r="M29"/>
      <c r="N29"/>
    </row>
    <row r="30" spans="1:17" x14ac:dyDescent="0.3">
      <c r="B30"/>
      <c r="C30"/>
      <c r="D30"/>
      <c r="E30"/>
      <c r="F30"/>
      <c r="G30"/>
      <c r="H30"/>
      <c r="I30"/>
      <c r="J30" s="3"/>
      <c r="K30" s="3"/>
      <c r="L30" s="30"/>
      <c r="M30" s="42"/>
      <c r="N30"/>
      <c r="O30"/>
      <c r="P30"/>
      <c r="Q30"/>
    </row>
    <row r="31" spans="1:17" x14ac:dyDescent="0.3">
      <c r="B31"/>
      <c r="C31"/>
      <c r="D31"/>
      <c r="E31"/>
      <c r="F31"/>
      <c r="G31"/>
      <c r="H31"/>
      <c r="I31"/>
      <c r="J31" s="3"/>
      <c r="K31" s="3"/>
      <c r="L31" s="30"/>
      <c r="M31" s="42"/>
      <c r="N31"/>
      <c r="O31"/>
      <c r="P31"/>
      <c r="Q31"/>
    </row>
    <row r="32" spans="1:17" x14ac:dyDescent="0.3">
      <c r="B32"/>
      <c r="C32"/>
      <c r="D32"/>
      <c r="E32"/>
      <c r="F32"/>
      <c r="G32"/>
      <c r="H32"/>
      <c r="I32"/>
      <c r="J32" s="43"/>
      <c r="K32" s="1"/>
      <c r="L32" s="44"/>
      <c r="M32"/>
      <c r="N32"/>
      <c r="O32"/>
      <c r="P32"/>
      <c r="Q32"/>
    </row>
    <row r="33" spans="2:18" x14ac:dyDescent="0.3">
      <c r="B33"/>
      <c r="C33"/>
      <c r="D33"/>
      <c r="E33"/>
      <c r="F33"/>
      <c r="G33"/>
      <c r="H33"/>
      <c r="I33"/>
      <c r="J33" s="37"/>
      <c r="K33" s="1"/>
      <c r="L33" s="37"/>
      <c r="M33" s="42"/>
      <c r="N33"/>
      <c r="O33"/>
      <c r="P33"/>
      <c r="Q33"/>
      <c r="R33" s="24"/>
    </row>
    <row r="34" spans="2:18" x14ac:dyDescent="0.3">
      <c r="B34"/>
      <c r="C34"/>
      <c r="D34"/>
      <c r="E34"/>
      <c r="F34"/>
      <c r="G34"/>
      <c r="H34"/>
      <c r="I34"/>
      <c r="K34" s="1"/>
      <c r="M34" s="42"/>
      <c r="N34"/>
      <c r="O34"/>
      <c r="P34"/>
      <c r="Q34"/>
    </row>
    <row r="35" spans="2:18" x14ac:dyDescent="0.3">
      <c r="B35"/>
      <c r="C35"/>
      <c r="D35"/>
      <c r="E35"/>
      <c r="F35"/>
      <c r="G35"/>
      <c r="H35"/>
      <c r="I35"/>
      <c r="K35" s="23"/>
      <c r="L35" s="23"/>
      <c r="M35" s="42"/>
      <c r="N35"/>
      <c r="O35"/>
      <c r="P35"/>
      <c r="Q35"/>
    </row>
    <row r="36" spans="2:18" x14ac:dyDescent="0.3">
      <c r="B36"/>
      <c r="C36"/>
      <c r="D36"/>
      <c r="E36"/>
      <c r="F36"/>
      <c r="G36"/>
      <c r="H36"/>
      <c r="I36"/>
      <c r="L36" s="23"/>
      <c r="M36" s="42"/>
      <c r="N36"/>
      <c r="O36"/>
      <c r="P36"/>
      <c r="Q36"/>
    </row>
    <row r="37" spans="2:18" x14ac:dyDescent="0.3">
      <c r="B37"/>
      <c r="C37"/>
      <c r="D37"/>
      <c r="E37"/>
      <c r="F37"/>
      <c r="G37"/>
      <c r="H37"/>
      <c r="I37"/>
      <c r="L37" s="23"/>
      <c r="M37" s="42"/>
      <c r="N37"/>
      <c r="O37"/>
      <c r="P37"/>
      <c r="Q37"/>
    </row>
    <row r="38" spans="2:18" x14ac:dyDescent="0.3">
      <c r="B38"/>
      <c r="C38"/>
      <c r="D38"/>
      <c r="E38"/>
      <c r="F38"/>
      <c r="G38"/>
      <c r="H38"/>
      <c r="I38"/>
      <c r="L38" s="23"/>
      <c r="M38" s="42"/>
      <c r="N38"/>
      <c r="O38"/>
      <c r="P38"/>
      <c r="Q38"/>
    </row>
    <row r="39" spans="2:18" x14ac:dyDescent="0.3">
      <c r="B39"/>
      <c r="C39"/>
      <c r="D39"/>
      <c r="E39"/>
      <c r="F39"/>
      <c r="G39"/>
      <c r="H39"/>
      <c r="I39"/>
      <c r="K39" s="1"/>
      <c r="L39" s="23"/>
      <c r="M39" s="42"/>
      <c r="N39"/>
      <c r="O39"/>
      <c r="P39"/>
      <c r="Q39"/>
    </row>
    <row r="40" spans="2:18" x14ac:dyDescent="0.3">
      <c r="B40"/>
      <c r="C40"/>
      <c r="D40"/>
      <c r="E40"/>
      <c r="F40"/>
      <c r="G40"/>
      <c r="H40"/>
      <c r="I40"/>
      <c r="K40" s="1"/>
      <c r="L40" s="31"/>
      <c r="M40" s="42"/>
      <c r="N40"/>
      <c r="O40"/>
      <c r="P40"/>
      <c r="Q40"/>
    </row>
    <row r="41" spans="2:18" x14ac:dyDescent="0.3">
      <c r="B41"/>
      <c r="C41"/>
      <c r="D41"/>
      <c r="E41"/>
      <c r="F41"/>
      <c r="G41"/>
      <c r="H41"/>
      <c r="I41"/>
      <c r="K41" s="23"/>
      <c r="L41" s="23"/>
      <c r="M41" s="42"/>
      <c r="N41"/>
      <c r="O41"/>
      <c r="P41"/>
      <c r="Q41"/>
    </row>
    <row r="42" spans="2:18" x14ac:dyDescent="0.3">
      <c r="B42"/>
      <c r="C42"/>
      <c r="D42"/>
      <c r="E42"/>
      <c r="F42"/>
      <c r="G42"/>
      <c r="H42"/>
      <c r="I42"/>
      <c r="K42" s="23"/>
      <c r="L42" s="23"/>
      <c r="M42" s="42"/>
      <c r="N42"/>
      <c r="O42"/>
      <c r="P42"/>
      <c r="Q42"/>
    </row>
    <row r="43" spans="2:18" x14ac:dyDescent="0.3">
      <c r="C43"/>
      <c r="D43"/>
      <c r="E43"/>
      <c r="F43"/>
      <c r="G43"/>
      <c r="H43"/>
      <c r="I43"/>
      <c r="J43" s="23"/>
      <c r="K43" s="23"/>
      <c r="L43" s="31"/>
      <c r="N43"/>
      <c r="O43"/>
      <c r="P43"/>
      <c r="Q43"/>
    </row>
    <row r="44" spans="2:18" x14ac:dyDescent="0.3">
      <c r="C44"/>
      <c r="D44"/>
      <c r="E44"/>
      <c r="F44"/>
      <c r="G44"/>
      <c r="H44"/>
      <c r="I44"/>
      <c r="K44" s="23"/>
      <c r="L44" s="23"/>
      <c r="N44"/>
      <c r="O44"/>
      <c r="P44"/>
      <c r="Q44"/>
    </row>
    <row r="45" spans="2:18" x14ac:dyDescent="0.3">
      <c r="C45"/>
      <c r="D45"/>
      <c r="E45"/>
      <c r="F45"/>
      <c r="G45"/>
      <c r="H45"/>
      <c r="I45"/>
      <c r="K45" s="23"/>
      <c r="L45" s="23"/>
      <c r="N45"/>
      <c r="O45"/>
      <c r="P45"/>
      <c r="Q45"/>
    </row>
    <row r="46" spans="2:18" x14ac:dyDescent="0.3">
      <c r="D46"/>
      <c r="E46"/>
      <c r="F46"/>
      <c r="G46"/>
      <c r="H46"/>
      <c r="I46"/>
      <c r="J46" s="23"/>
      <c r="K46" s="23"/>
      <c r="L46" s="23"/>
      <c r="N46"/>
      <c r="O46"/>
      <c r="P46"/>
      <c r="Q46"/>
    </row>
    <row r="47" spans="2:18" x14ac:dyDescent="0.3">
      <c r="D47"/>
      <c r="E47"/>
      <c r="F47"/>
      <c r="G47"/>
      <c r="H47"/>
      <c r="I47"/>
      <c r="K47" s="23"/>
      <c r="L47" s="23"/>
      <c r="N47"/>
      <c r="O47"/>
      <c r="P47"/>
      <c r="Q47"/>
    </row>
    <row r="48" spans="2:18" x14ac:dyDescent="0.3">
      <c r="D48"/>
      <c r="E48"/>
      <c r="F48"/>
      <c r="G48"/>
      <c r="H48"/>
      <c r="I48"/>
      <c r="K48" s="23"/>
      <c r="L48" s="23"/>
      <c r="N48"/>
      <c r="O48"/>
      <c r="P48"/>
      <c r="Q48"/>
    </row>
    <row r="49" spans="4:17" x14ac:dyDescent="0.3">
      <c r="D49"/>
      <c r="E49"/>
      <c r="F49"/>
      <c r="G49"/>
      <c r="H49"/>
      <c r="I49"/>
      <c r="K49" s="23"/>
      <c r="L49" s="23"/>
      <c r="N49"/>
      <c r="O49"/>
      <c r="P49"/>
      <c r="Q49"/>
    </row>
    <row r="50" spans="4:17" x14ac:dyDescent="0.3">
      <c r="D50"/>
      <c r="E50"/>
      <c r="F50"/>
      <c r="G50"/>
      <c r="H50"/>
      <c r="I50"/>
      <c r="L50" s="23"/>
      <c r="N50"/>
      <c r="O50"/>
      <c r="P50"/>
      <c r="Q50"/>
    </row>
    <row r="51" spans="4:17" x14ac:dyDescent="0.3">
      <c r="D51"/>
      <c r="E51"/>
      <c r="F51"/>
      <c r="G51"/>
      <c r="H51"/>
      <c r="I51"/>
      <c r="L51" s="23"/>
      <c r="N51"/>
      <c r="O51"/>
      <c r="P51"/>
      <c r="Q51"/>
    </row>
    <row r="52" spans="4:17" x14ac:dyDescent="0.3">
      <c r="E52" s="5"/>
      <c r="F52" s="23"/>
    </row>
    <row r="53" spans="4:17" x14ac:dyDescent="0.3">
      <c r="E53" s="5"/>
      <c r="F53" s="23"/>
    </row>
    <row r="54" spans="4:17" x14ac:dyDescent="0.3">
      <c r="E54" s="5"/>
      <c r="F54" s="23"/>
    </row>
  </sheetData>
  <mergeCells count="7">
    <mergeCell ref="G23:I23"/>
    <mergeCell ref="A5:O5"/>
    <mergeCell ref="A6:O6"/>
    <mergeCell ref="A7:O7"/>
    <mergeCell ref="A9:O9"/>
    <mergeCell ref="A11:F11"/>
    <mergeCell ref="G22:I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Periodo Probatorio </vt:lpstr>
      <vt:lpstr>'Nomina Periodo Probatorio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2023-04-12T02:22:50Z</dcterms:created>
  <dcterms:modified xsi:type="dcterms:W3CDTF">2023-04-12T02:23:04Z</dcterms:modified>
</cp:coreProperties>
</file>