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l.guzman\Desktop\DIGEIG\2023\"/>
    </mc:Choice>
  </mc:AlternateContent>
  <xr:revisionPtr revIDLastSave="0" documentId="13_ncr:1_{8DA0D7FD-1283-4CCA-BC78-403A7E08B7E6}" xr6:coauthVersionLast="36" xr6:coauthVersionMax="47" xr10:uidLastSave="{00000000-0000-0000-0000-000000000000}"/>
  <bookViews>
    <workbookView xWindow="0" yWindow="0" windowWidth="23040" windowHeight="9060" xr2:uid="{4338FEAE-DB8E-4C02-BE6D-DDC1311F061E}"/>
  </bookViews>
  <sheets>
    <sheet name="Hoja1" sheetId="1" r:id="rId1"/>
  </sheets>
  <externalReferences>
    <externalReference r:id="rId2"/>
    <externalReference r:id="rId3"/>
  </externalReferences>
  <definedNames>
    <definedName name="_xlnm.Print_Area" localSheetId="0">Hoja1!$A$1:$J$49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C14" i="1" l="1"/>
  <c r="I29" i="1" l="1"/>
  <c r="C16" i="1"/>
  <c r="C15"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<sst xmlns="http://schemas.openxmlformats.org/spreadsheetml/2006/main" count="70" uniqueCount="70">
  <si>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</si>
  <si>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</si>
  <si>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</si>
  <si>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</si>
  <si>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</si>
  <si>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</si>
  <si>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</si>
  <si>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</si>
  <si>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</si>
  <si>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</si>
  <si>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</si>
  <si>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</si>
  <si>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</si>
  <si>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</si>
  <si>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</si>
  <si>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</si>
  <si>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</si>
  <si>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</si>
  <si>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</si>
  <si>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</si>
  <si>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</si>
  <si>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</si>
  <si>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</si>
  <si>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</si>
  <si>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</si>
  <si>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</si>
  <si>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</si>
  <si>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</si>
  <si>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</si>
  <si>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</si>
  <si>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</si>
  <si>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</si>
  <si>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</si>
  <si>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</si>
  <si>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</si>
  <si>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</si>
  <si>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</si>
  <si>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</si>
  <si>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</si>
  <si>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</si>
  <si>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</si>
  <si>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</si>
  <si>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</si>
  <si>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</si>
  <si>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</si>
  <si>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</si>
  <si>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</si>
  <si>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</si>
  <si>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</si>
  <si>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</si>
  <si>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</si>
  <si>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</si>
  <si>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</si>
  <si>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</si>
  <si>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</si>
  <si>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</si>
  <si>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</si>
  <si>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</si>
  <si>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</si>
  <si>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</si>
  <si>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</si>
  <si>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Cantidad de información  y formaciones brindadas en materia geoespcial.</t>
  </si>
  <si>
    <t>Programación Semestral</t>
  </si>
  <si>
    <t>Ejecución Semestral</t>
  </si>
  <si>
    <t xml:space="preserve"> 6495- Instituciones públicas y ciudadanía en general disponen de información geoespacial actualizada y precisa.</t>
  </si>
  <si>
    <t>17/04/2023</t>
  </si>
  <si>
    <r>
      <t xml:space="preserve">En este primer semestre correspondiente al periodo (enero-junio) 2023, el Instituto Geográfico Nacional José Joaquín Hungría Morell, ofreció asistencias tanto a la ciudadanía en general, como a instituciones públicas y privadas, lo cual generó </t>
    </r>
    <r>
      <rPr>
        <b/>
        <sz val="11"/>
        <color theme="1"/>
        <rFont val="Calibri"/>
        <family val="2"/>
        <scheme val="minor"/>
      </rPr>
      <t>setenta y cinco (75) documento</t>
    </r>
    <r>
      <rPr>
        <sz val="11"/>
        <color theme="1"/>
        <rFont val="Calibri"/>
        <family val="2"/>
        <scheme val="minor"/>
      </rPr>
      <t>s correspondientes a información geoespacial. Estas informaciones se desagregan a continuación: 
- Servicios de Capacitación en temas de software de generación de mapas e información geoespacial (04).
- Avance de proyectos institucionales (12), correspondientes a los que están programados en el POA de las áreas técnicas, y que van presentando avances según ejecución trimestral.
- Elaboración de mapas correspondientes a las solicitudes de asistencias recibidas a través de la Dirección de Cartografía, tanto a otras instituciones como a la ciudadanía en general (18).
- Generación de Informes de delimitación territorial (12) realizados por el Comité Interinstitucional de Trabajo de Límites Geográficos a través de las solicitudes recibidas por la Dirección de Cartografía, así como provenientes del Congreso Nacional.
- Rectificación de capas cartográficas de Límite Político Administrativos (09) a través del Comité Interinstitucional de Trabajo de Límites Geográficos.
- Generación de capas cartográficas (13) a través de las solicitudes de servicios tanto a otras instituciones como a la ciudadanía en general.
- Rectificación de límites geográficos  (07) a través del Comité Interinstitucional de Trabajo de Límites Geográficos.</t>
    </r>
  </si>
  <si>
    <t>La programación financiera en el semestre enero-junio, la cual fue de RD$ 36,271,834.52 el Instituto tuvo una desviación de un 249% (RD$ 90,428,227.87) por encima de lo programado debido a la ejecución del proyecto de Cartografía Base de la República Dominicana.
La ejecución del Presupuesto Institucional en este semestre fue de RD$ 35,200,053.05, equivalente a un 97%, quedando pendiente de ejecutar RD$ 1,071,781.47 de lo programado lo que sería un 3% del total.</t>
  </si>
  <si>
    <t xml:space="preserve">En cuanto a la ejecución del proyecto institucional, no se han presentado dificultades de ejecución, tanto en la física como en la financiera. En cuanto al proyecto de Cartografía Base el cual se está ejecutando con fondos de la Dirección de Inversión Pública del MEPyD, se ha tenido una ejecución exacta de los tiempos. Sin embargo, debido a que la Dirección General de Presupuesto entendió que no era necesario habilitar otra cuenta para la transferencia de dichos fondos, se ha mezclado con la ejecución financiera institucional, lo que nos arroja un desvío en el gasto de un 249% por encima de los estipulado, esto debido a la falta de reprogramación del gasto trimestral, debido a que los devengados del proyecto se manejan directamente con el MEPyD y solo para los objetos del proyecto antes mencionado. </t>
  </si>
  <si>
    <t>Incrementar en un 11% en el año 2023 las informaciones producidas y compartidas con la ciudadanía, sobre geografía, cartografía y geodesia nacional a 162 en relación con las 146 generadas en 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</si>
</sst>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17" fillId="0" borderId="28" xfId="0" quotePrefix="1" applyFont="1" applyBorder="1" applyAlignment="1" applyProtection="1">
      <alignment horizontal="center" vertical="top" wrapText="1"/>
      <protection locked="0"/>
    </xf>
    <xf numFmtId="164" fontId="6" fillId="0" borderId="12" xfId="0" quotePrefix="1" applyNumberFormat="1" applyFont="1" applyFill="1" applyBorder="1" applyAlignment="1">
      <alignment horizontal="center" vertical="center" wrapText="1"/>
    </xf>
    <xf numFmtId="0" fontId="17" fillId="0" borderId="24" xfId="0" quotePrefix="1" applyFont="1" applyBorder="1" applyAlignment="1" applyProtection="1">
      <alignment horizontal="justify" vertical="top" wrapText="1"/>
      <protection locked="0"/>
    </xf>
    <xf numFmtId="9" fontId="0" fillId="0" borderId="0" xfId="2" applyFont="1"/>
    <xf numFmtId="9" fontId="0" fillId="0" borderId="0" xfId="2" applyNumberFormat="1" applyFont="1"/>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166" fontId="17" fillId="0"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horizontal="justify" vertical="center" wrapText="1"/>
      <protection locked="0"/>
    </xf>
    <xf numFmtId="0" fontId="9" fillId="0" borderId="33" xfId="0" applyFont="1" applyBorder="1" applyAlignment="1" applyProtection="1">
      <alignmen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Border="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5" fillId="8" borderId="28" xfId="0" quotePrefix="1" applyFont="1" applyFill="1" applyBorder="1" applyAlignment="1">
      <alignment horizontal="center" vertical="center" wrapText="1" readingOrder="1"/>
    </xf>
    <xf numFmtId="0" fontId="11" fillId="6" borderId="29" xfId="0" applyFont="1" applyFill="1" applyBorder="1" applyAlignment="1">
      <alignment vertical="top" wrapText="1"/>
    </xf>
    <xf numFmtId="0" fontId="0" fillId="0" borderId="34" xfId="0" quotePrefix="1" applyFont="1" applyFill="1" applyBorder="1" applyAlignment="1" applyProtection="1">
      <alignment horizontal="justify" vertical="top" wrapText="1"/>
      <protection locked="0"/>
    </xf>
    <xf numFmtId="0" fontId="0" fillId="0" borderId="35" xfId="0" quotePrefix="1" applyFont="1" applyFill="1" applyBorder="1" applyAlignment="1" applyProtection="1">
      <alignment horizontal="justify" vertical="top"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justify"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402771</xdr:colOff>
      <xdr:row>0</xdr:row>
      <xdr:rowOff>179522</xdr:rowOff>
    </xdr:from>
    <xdr:ext cx="1018360" cy="601949"/>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02771" y="179522"/>
          <a:ext cx="1018360" cy="601949"/>
        </a:xfrm>
        <a:prstGeom prst="rect">
          <a:avLst/>
        </a:prstGeom>
      </xdr:spPr>
    </xdr:pic>
    <xdr:clientData/>
  </xdr:oneCellAnchor>
  <xdr:twoCellAnchor editAs="oneCell">
    <xdr:from>
      <xdr:col>8</xdr:col>
      <xdr:colOff>646188</xdr:colOff>
      <xdr:row>39</xdr:row>
      <xdr:rowOff>16329</xdr:rowOff>
    </xdr:from>
    <xdr:to>
      <xdr:col>9</xdr:col>
      <xdr:colOff>1913164</xdr:colOff>
      <xdr:row>47</xdr:row>
      <xdr:rowOff>155610</xdr:rowOff>
    </xdr:to>
    <xdr:pic>
      <xdr:nvPicPr>
        <xdr:cNvPr id="4" name="Imagen 3">
          <a:extLst>
            <a:ext uri="{FF2B5EF4-FFF2-40B4-BE49-F238E27FC236}">
              <a16:creationId xmlns:a16="http://schemas.microsoft.com/office/drawing/2014/main" id="{9E74C4E7-38FB-4DB8-B00F-616D8129B7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7259" y="15787008"/>
          <a:ext cx="2110619" cy="1867388"/>
        </a:xfrm>
        <a:prstGeom prst="rect">
          <a:avLst/>
        </a:prstGeom>
      </xdr:spPr>
    </xdr:pic>
    <xdr:clientData/>
  </xdr:twoCellAnchor>
  <xdr:twoCellAnchor editAs="oneCell">
    <xdr:from>
      <xdr:col>6</xdr:col>
      <xdr:colOff>1055003</xdr:colOff>
      <xdr:row>39</xdr:row>
      <xdr:rowOff>283423</xdr:rowOff>
    </xdr:from>
    <xdr:to>
      <xdr:col>9</xdr:col>
      <xdr:colOff>981924</xdr:colOff>
      <xdr:row>47</xdr:row>
      <xdr:rowOff>27808</xdr:rowOff>
    </xdr:to>
    <xdr:pic>
      <xdr:nvPicPr>
        <xdr:cNvPr id="5" name="Imagen 4">
          <a:extLst>
            <a:ext uri="{FF2B5EF4-FFF2-40B4-BE49-F238E27FC236}">
              <a16:creationId xmlns:a16="http://schemas.microsoft.com/office/drawing/2014/main" id="{6CF6DCD9-54A7-4C71-A47C-2C241D5B178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75003" y="16054102"/>
          <a:ext cx="2811635" cy="1472492"/>
        </a:xfrm>
        <a:prstGeom prst="rect">
          <a:avLst/>
        </a:prstGeom>
      </xdr:spPr>
    </xdr:pic>
    <xdr:clientData/>
  </xdr:twoCellAnchor>
  <xdr:twoCellAnchor>
    <xdr:from>
      <xdr:col>6</xdr:col>
      <xdr:colOff>511627</xdr:colOff>
      <xdr:row>43</xdr:row>
      <xdr:rowOff>116811</xdr:rowOff>
    </xdr:from>
    <xdr:to>
      <xdr:col>9</xdr:col>
      <xdr:colOff>1318379</xdr:colOff>
      <xdr:row>47</xdr:row>
      <xdr:rowOff>0</xdr:rowOff>
    </xdr:to>
    <xdr:sp macro="" textlink="">
      <xdr:nvSpPr>
        <xdr:cNvPr id="6" name="CuadroTexto 5">
          <a:extLst>
            <a:ext uri="{FF2B5EF4-FFF2-40B4-BE49-F238E27FC236}">
              <a16:creationId xmlns:a16="http://schemas.microsoft.com/office/drawing/2014/main" id="{BF4A1B9D-9790-4CB2-9FBE-6833C87F8409}"/>
            </a:ext>
          </a:extLst>
        </xdr:cNvPr>
        <xdr:cNvSpPr txBox="1"/>
      </xdr:nvSpPr>
      <xdr:spPr>
        <a:xfrm>
          <a:off x="6977741" y="24881811"/>
          <a:ext cx="3767667" cy="702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Ericden Estrella</a:t>
          </a:r>
          <a:r>
            <a:rPr lang="en-US" sz="1100" baseline="0"/>
            <a:t> </a:t>
          </a:r>
          <a:endParaRPr lang="en-US" sz="1100" b="1" baseline="0"/>
        </a:p>
        <a:p>
          <a:pPr algn="ctr"/>
          <a:r>
            <a:rPr lang="en-US" sz="1100" b="1">
              <a:solidFill>
                <a:schemeClr val="dk1"/>
              </a:solidFill>
              <a:effectLst/>
              <a:latin typeface="+mn-lt"/>
              <a:ea typeface="+mn-ea"/>
              <a:cs typeface="+mn-cs"/>
            </a:rPr>
            <a:t>Encargado de Planificación y Desarrollo</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M40"/>
  <sheetViews>
    <sheetView showGridLines="0" tabSelected="1" view="pageBreakPreview" zoomScale="90" zoomScaleNormal="50" zoomScaleSheetLayoutView="90" workbookViewId="0">
      <selection activeCell="H64" sqref="H64"/>
    </sheetView>
  </sheetViews>
  <sheetFormatPr baseColWidth="10" defaultRowHeight="15" x14ac:dyDescent="0.25"/>
  <cols>
    <col min="1" max="1" width="27.140625" style="6" customWidth="1"/>
    <col min="2" max="2" width="19.7109375" style="6" customWidth="1"/>
    <col min="3" max="3" width="16.28515625" style="6" customWidth="1"/>
    <col min="4" max="4" width="17.5703125" style="6" customWidth="1"/>
    <col min="5" max="5" width="18.140625" style="6" customWidth="1"/>
    <col min="6" max="6" width="15.28515625" style="6" customWidth="1"/>
    <col min="7" max="7" width="16.42578125" style="6" customWidth="1"/>
    <col min="8" max="8" width="14" style="6" customWidth="1"/>
    <col min="9" max="9" width="12.7109375" style="6" customWidth="1"/>
    <col min="10" max="10" width="30.140625" style="6" customWidth="1"/>
    <col min="11" max="11" width="11.42578125" style="6"/>
    <col min="12" max="12" width="18.5703125" bestFit="1" customWidth="1"/>
  </cols>
  <sheetData>
    <row r="1" spans="1:11" ht="21.75" thickBot="1" x14ac:dyDescent="0.3">
      <c r="A1" s="18"/>
      <c r="B1" s="47" t="s">
        <v>49</v>
      </c>
      <c r="C1" s="48"/>
      <c r="D1" s="48"/>
      <c r="E1" s="48"/>
      <c r="F1" s="48"/>
      <c r="G1" s="48"/>
      <c r="H1" s="48"/>
      <c r="I1" s="48"/>
      <c r="J1" s="49"/>
      <c r="K1" s="1"/>
    </row>
    <row r="2" spans="1:11" ht="28.5" customHeight="1" thickBot="1" x14ac:dyDescent="0.3">
      <c r="A2" s="19"/>
      <c r="B2" s="50" t="s">
        <v>0</v>
      </c>
      <c r="C2" s="51"/>
      <c r="D2" s="50" t="s">
        <v>1</v>
      </c>
      <c r="E2" s="52"/>
      <c r="F2" s="52"/>
      <c r="G2" s="51"/>
      <c r="H2" s="53"/>
      <c r="I2" s="2" t="s">
        <v>2</v>
      </c>
      <c r="J2" s="3" t="s">
        <v>3</v>
      </c>
      <c r="K2" s="1"/>
    </row>
    <row r="3" spans="1:11" ht="21.75" thickBot="1" x14ac:dyDescent="0.3">
      <c r="A3" s="20"/>
      <c r="B3" s="54" t="s">
        <v>4</v>
      </c>
      <c r="C3" s="55"/>
      <c r="D3" s="54"/>
      <c r="E3" s="55"/>
      <c r="F3" s="55"/>
      <c r="G3" s="55"/>
      <c r="H3" s="56"/>
      <c r="I3" s="26" t="s">
        <v>65</v>
      </c>
      <c r="J3" s="24">
        <v>1</v>
      </c>
      <c r="K3" s="1"/>
    </row>
    <row r="4" spans="1:11" x14ac:dyDescent="0.25">
      <c r="A4" s="57"/>
      <c r="B4" s="58"/>
      <c r="C4" s="58"/>
      <c r="D4" s="59"/>
      <c r="E4" s="59"/>
      <c r="F4" s="59"/>
      <c r="G4" s="59"/>
      <c r="H4" s="59"/>
      <c r="I4" s="58"/>
      <c r="J4" s="60"/>
      <c r="K4" s="1"/>
    </row>
    <row r="5" spans="1:11" ht="3" customHeight="1" x14ac:dyDescent="0.25">
      <c r="A5" s="38"/>
      <c r="B5" s="39"/>
      <c r="C5" s="39"/>
      <c r="D5" s="39"/>
      <c r="E5" s="39"/>
      <c r="F5" s="39"/>
      <c r="G5" s="39"/>
      <c r="H5" s="39"/>
      <c r="I5" s="39"/>
      <c r="J5" s="40"/>
      <c r="K5" s="1"/>
    </row>
    <row r="6" spans="1:11" ht="15.75" x14ac:dyDescent="0.25">
      <c r="A6" s="41" t="s">
        <v>5</v>
      </c>
      <c r="B6" s="42"/>
      <c r="C6" s="42"/>
      <c r="D6" s="42"/>
      <c r="E6" s="42"/>
      <c r="F6" s="42"/>
      <c r="G6" s="42"/>
      <c r="H6" s="42"/>
      <c r="I6" s="42"/>
      <c r="J6" s="43"/>
      <c r="K6" s="1"/>
    </row>
    <row r="7" spans="1:11" ht="15.75" x14ac:dyDescent="0.25">
      <c r="A7" s="44" t="s">
        <v>6</v>
      </c>
      <c r="B7" s="45"/>
      <c r="C7" s="45"/>
      <c r="D7" s="45"/>
      <c r="E7" s="45"/>
      <c r="F7" s="45"/>
      <c r="G7" s="45"/>
      <c r="H7" s="45"/>
      <c r="I7" s="45"/>
      <c r="J7" s="46"/>
      <c r="K7" s="1"/>
    </row>
    <row r="8" spans="1:11" ht="15" customHeight="1" x14ac:dyDescent="0.25">
      <c r="A8" s="4" t="s">
        <v>7</v>
      </c>
      <c r="B8" s="61" t="s">
        <v>50</v>
      </c>
      <c r="C8" s="62"/>
      <c r="D8" s="62"/>
      <c r="E8" s="62"/>
      <c r="F8" s="62"/>
      <c r="G8" s="62"/>
      <c r="H8" s="62"/>
      <c r="I8" s="62"/>
      <c r="J8" s="63"/>
      <c r="K8" s="1"/>
    </row>
    <row r="9" spans="1:11" ht="15" customHeight="1" x14ac:dyDescent="0.25">
      <c r="A9" s="21" t="s">
        <v>36</v>
      </c>
      <c r="B9" s="61" t="s">
        <v>51</v>
      </c>
      <c r="C9" s="62"/>
      <c r="D9" s="62"/>
      <c r="E9" s="62"/>
      <c r="F9" s="62"/>
      <c r="G9" s="62"/>
      <c r="H9" s="62"/>
      <c r="I9" s="62"/>
      <c r="J9" s="63"/>
      <c r="K9" s="1"/>
    </row>
    <row r="10" spans="1:11" ht="15" customHeight="1" x14ac:dyDescent="0.25">
      <c r="A10" s="21" t="s">
        <v>37</v>
      </c>
      <c r="B10" s="61" t="s">
        <v>52</v>
      </c>
      <c r="C10" s="62"/>
      <c r="D10" s="62"/>
      <c r="E10" s="62"/>
      <c r="F10" s="62"/>
      <c r="G10" s="62"/>
      <c r="H10" s="62"/>
      <c r="I10" s="62"/>
      <c r="J10" s="63"/>
      <c r="K10" s="1"/>
    </row>
    <row r="11" spans="1:11" ht="45.75" customHeight="1" x14ac:dyDescent="0.25">
      <c r="A11" s="4" t="s">
        <v>8</v>
      </c>
      <c r="B11" s="64" t="s">
        <v>53</v>
      </c>
      <c r="C11" s="64"/>
      <c r="D11" s="64"/>
      <c r="E11" s="64"/>
      <c r="F11" s="64"/>
      <c r="G11" s="64"/>
      <c r="H11" s="64"/>
      <c r="I11" s="64"/>
      <c r="J11" s="64"/>
    </row>
    <row r="12" spans="1:11" ht="23.25" customHeight="1" x14ac:dyDescent="0.25">
      <c r="A12" s="4" t="s">
        <v>9</v>
      </c>
      <c r="B12" s="64" t="s">
        <v>54</v>
      </c>
      <c r="C12" s="64"/>
      <c r="D12" s="64"/>
      <c r="E12" s="64"/>
      <c r="F12" s="64"/>
      <c r="G12" s="64"/>
      <c r="H12" s="64"/>
      <c r="I12" s="64"/>
      <c r="J12" s="64"/>
    </row>
    <row r="13" spans="1:11" ht="15.75" x14ac:dyDescent="0.25">
      <c r="A13" s="41" t="s">
        <v>10</v>
      </c>
      <c r="B13" s="42"/>
      <c r="C13" s="42"/>
      <c r="D13" s="42"/>
      <c r="E13" s="42"/>
      <c r="F13" s="42"/>
      <c r="G13" s="42"/>
      <c r="H13" s="42"/>
      <c r="I13" s="42"/>
      <c r="J13" s="43"/>
    </row>
    <row r="14" spans="1:11" ht="27.75" customHeight="1" x14ac:dyDescent="0.25">
      <c r="A14" s="4" t="s">
        <v>11</v>
      </c>
      <c r="B14" s="22">
        <v>4</v>
      </c>
      <c r="C14" s="37" t="str">
        <f>IFERROR(VLOOKUP(B14,'[1]Validacion datos'!A2:B5,2,FALSE),"")</f>
        <v>DESARROLLO SOSTENIBLE</v>
      </c>
      <c r="D14" s="37"/>
      <c r="E14" s="37"/>
      <c r="F14" s="37"/>
      <c r="G14" s="37"/>
      <c r="H14" s="37"/>
      <c r="I14" s="37"/>
      <c r="J14" s="37"/>
    </row>
    <row r="15" spans="1:11" ht="26.25" customHeight="1" x14ac:dyDescent="0.25">
      <c r="A15" s="4" t="s">
        <v>12</v>
      </c>
      <c r="B15" s="7">
        <v>4.2</v>
      </c>
      <c r="C15" s="37" t="str">
        <f>IFERROR(VLOOKUP(B15,'[2]Validacion datos'!A8:B26,2,FALSE),"")</f>
        <v>Eficaz gestión de riesgos para minimizar pérdidas humanas, económicas y ambientales.</v>
      </c>
      <c r="D15" s="37"/>
      <c r="E15" s="37"/>
      <c r="F15" s="37"/>
      <c r="G15" s="37"/>
      <c r="H15" s="37"/>
      <c r="I15" s="37"/>
      <c r="J15" s="37"/>
    </row>
    <row r="16" spans="1:11" ht="25.5" customHeight="1" x14ac:dyDescent="0.25">
      <c r="A16" s="4" t="s">
        <v>13</v>
      </c>
      <c r="B16" s="8" t="s">
        <v>55</v>
      </c>
      <c r="C16" s="87" t="str">
        <f>IFERROR(VLOOKUP(B16,'[2]Validacion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7"/>
      <c r="E16" s="87"/>
      <c r="F16" s="87"/>
      <c r="G16" s="87"/>
      <c r="H16" s="87"/>
      <c r="I16" s="87"/>
      <c r="J16" s="87"/>
    </row>
    <row r="17" spans="1:13" ht="15.75" x14ac:dyDescent="0.25">
      <c r="A17" s="41" t="s">
        <v>14</v>
      </c>
      <c r="B17" s="42"/>
      <c r="C17" s="42"/>
      <c r="D17" s="42"/>
      <c r="E17" s="42"/>
      <c r="F17" s="42"/>
      <c r="G17" s="42"/>
      <c r="H17" s="42"/>
      <c r="I17" s="42"/>
      <c r="J17" s="43"/>
    </row>
    <row r="18" spans="1:13" ht="29.25" customHeight="1" x14ac:dyDescent="0.25">
      <c r="A18" s="4" t="s">
        <v>15</v>
      </c>
      <c r="B18" s="70" t="s">
        <v>56</v>
      </c>
      <c r="C18" s="71"/>
      <c r="D18" s="71"/>
      <c r="E18" s="71"/>
      <c r="F18" s="71"/>
      <c r="G18" s="71"/>
      <c r="H18" s="71"/>
      <c r="I18" s="71"/>
      <c r="J18" s="67"/>
    </row>
    <row r="19" spans="1:13" ht="56.25" customHeight="1" x14ac:dyDescent="0.25">
      <c r="A19" s="9" t="s">
        <v>16</v>
      </c>
      <c r="B19" s="71" t="s">
        <v>57</v>
      </c>
      <c r="C19" s="71"/>
      <c r="D19" s="71"/>
      <c r="E19" s="71"/>
      <c r="F19" s="71"/>
      <c r="G19" s="71"/>
      <c r="H19" s="71"/>
      <c r="I19" s="71"/>
      <c r="J19" s="67"/>
    </row>
    <row r="20" spans="1:13" ht="34.5" customHeight="1" x14ac:dyDescent="0.25">
      <c r="A20" s="9" t="s">
        <v>17</v>
      </c>
      <c r="B20" s="70" t="s">
        <v>58</v>
      </c>
      <c r="C20" s="71"/>
      <c r="D20" s="71"/>
      <c r="E20" s="71"/>
      <c r="F20" s="71"/>
      <c r="G20" s="71"/>
      <c r="H20" s="71"/>
      <c r="I20" s="71"/>
      <c r="J20" s="67"/>
    </row>
    <row r="21" spans="1:13" ht="35.25" customHeight="1" x14ac:dyDescent="0.25">
      <c r="A21" s="9" t="s">
        <v>38</v>
      </c>
      <c r="B21" s="71" t="s">
        <v>69</v>
      </c>
      <c r="C21" s="71"/>
      <c r="D21" s="71"/>
      <c r="E21" s="71"/>
      <c r="F21" s="71"/>
      <c r="G21" s="71"/>
      <c r="H21" s="71"/>
      <c r="I21" s="71"/>
      <c r="J21" s="67"/>
      <c r="K21" s="1"/>
    </row>
    <row r="22" spans="1:13" ht="15.75" x14ac:dyDescent="0.25">
      <c r="A22" s="41" t="s">
        <v>18</v>
      </c>
      <c r="B22" s="42"/>
      <c r="C22" s="42"/>
      <c r="D22" s="42"/>
      <c r="E22" s="42"/>
      <c r="F22" s="42"/>
      <c r="G22" s="42"/>
      <c r="H22" s="42"/>
      <c r="I22" s="42"/>
      <c r="J22" s="43"/>
    </row>
    <row r="23" spans="1:13" ht="15.75" x14ac:dyDescent="0.25">
      <c r="A23" s="44" t="s">
        <v>19</v>
      </c>
      <c r="B23" s="45"/>
      <c r="C23" s="45"/>
      <c r="D23" s="45"/>
      <c r="E23" s="45"/>
      <c r="F23" s="45"/>
      <c r="G23" s="45"/>
      <c r="H23" s="45"/>
      <c r="I23" s="45"/>
      <c r="J23" s="46"/>
      <c r="K23" s="1"/>
    </row>
    <row r="24" spans="1:13" ht="15" customHeight="1" x14ac:dyDescent="0.25">
      <c r="A24" s="82" t="s">
        <v>20</v>
      </c>
      <c r="B24" s="83"/>
      <c r="C24" s="84" t="s">
        <v>21</v>
      </c>
      <c r="D24" s="86"/>
      <c r="E24" s="86"/>
      <c r="F24" s="86" t="s">
        <v>22</v>
      </c>
      <c r="G24" s="86"/>
      <c r="H24" s="83"/>
      <c r="I24" s="84" t="s">
        <v>23</v>
      </c>
      <c r="J24" s="85"/>
    </row>
    <row r="25" spans="1:13" ht="29.25" customHeight="1" x14ac:dyDescent="0.25">
      <c r="A25" s="72">
        <v>70594062</v>
      </c>
      <c r="B25" s="73"/>
      <c r="C25" s="30"/>
      <c r="D25" s="31">
        <v>416583047.97000003</v>
      </c>
      <c r="E25" s="32"/>
      <c r="F25" s="30"/>
      <c r="G25" s="31">
        <v>90428227.870000005</v>
      </c>
      <c r="H25" s="32"/>
      <c r="I25" s="74">
        <f>IF(G25&gt;0,G25/D25,0)</f>
        <v>0.21707130981602529</v>
      </c>
      <c r="J25" s="75"/>
    </row>
    <row r="26" spans="1:13" ht="15.75" x14ac:dyDescent="0.25">
      <c r="A26" s="44" t="s">
        <v>24</v>
      </c>
      <c r="B26" s="45"/>
      <c r="C26" s="45"/>
      <c r="D26" s="45"/>
      <c r="E26" s="45"/>
      <c r="F26" s="45"/>
      <c r="G26" s="45"/>
      <c r="H26" s="45"/>
      <c r="I26" s="45"/>
      <c r="J26" s="46"/>
      <c r="K26" s="1"/>
    </row>
    <row r="27" spans="1:13" x14ac:dyDescent="0.25">
      <c r="A27" s="5"/>
      <c r="B27"/>
      <c r="C27" s="76" t="s">
        <v>48</v>
      </c>
      <c r="D27" s="77"/>
      <c r="E27" s="78" t="s">
        <v>62</v>
      </c>
      <c r="F27" s="77"/>
      <c r="G27" s="78" t="s">
        <v>63</v>
      </c>
      <c r="H27" s="76"/>
      <c r="I27" s="76" t="s">
        <v>25</v>
      </c>
      <c r="J27" s="79"/>
    </row>
    <row r="28" spans="1:13" ht="38.25" x14ac:dyDescent="0.25">
      <c r="A28" s="10" t="s">
        <v>26</v>
      </c>
      <c r="B28" s="11" t="s">
        <v>27</v>
      </c>
      <c r="C28" s="11" t="s">
        <v>39</v>
      </c>
      <c r="D28" s="11" t="s">
        <v>40</v>
      </c>
      <c r="E28" s="11" t="s">
        <v>42</v>
      </c>
      <c r="F28" s="11" t="s">
        <v>43</v>
      </c>
      <c r="G28" s="11" t="s">
        <v>44</v>
      </c>
      <c r="H28" s="11" t="s">
        <v>45</v>
      </c>
      <c r="I28" s="11" t="s">
        <v>46</v>
      </c>
      <c r="J28" s="12" t="s">
        <v>47</v>
      </c>
    </row>
    <row r="29" spans="1:13" ht="66" customHeight="1" x14ac:dyDescent="0.25">
      <c r="A29" s="27" t="s">
        <v>64</v>
      </c>
      <c r="B29" s="25" t="s">
        <v>61</v>
      </c>
      <c r="C29" s="33">
        <v>162</v>
      </c>
      <c r="D29" s="13">
        <v>70594062</v>
      </c>
      <c r="E29" s="13">
        <v>75</v>
      </c>
      <c r="F29" s="13">
        <v>36271834.520000003</v>
      </c>
      <c r="G29" s="14">
        <v>75</v>
      </c>
      <c r="H29" s="34">
        <v>35200053.049999997</v>
      </c>
      <c r="I29" s="15">
        <f>IF(G29&gt;0,G29/C29,0)</f>
        <v>0.46296296296296297</v>
      </c>
      <c r="J29" s="16">
        <f>IF(H29&gt;0,H29/D29,0)</f>
        <v>0.49862625910377556</v>
      </c>
      <c r="L29" s="28"/>
      <c r="M29" s="29"/>
    </row>
    <row r="30" spans="1:13" ht="15.75" x14ac:dyDescent="0.25">
      <c r="A30" s="41" t="s">
        <v>28</v>
      </c>
      <c r="B30" s="42"/>
      <c r="C30" s="42"/>
      <c r="D30" s="42"/>
      <c r="E30" s="42"/>
      <c r="F30" s="42"/>
      <c r="G30" s="42"/>
      <c r="H30" s="42"/>
      <c r="I30" s="42"/>
      <c r="J30" s="43"/>
    </row>
    <row r="31" spans="1:13" ht="15.75" x14ac:dyDescent="0.25">
      <c r="A31" s="44" t="s">
        <v>29</v>
      </c>
      <c r="B31" s="45"/>
      <c r="C31" s="45"/>
      <c r="D31" s="45"/>
      <c r="E31" s="45"/>
      <c r="F31" s="45"/>
      <c r="G31" s="45"/>
      <c r="H31" s="45"/>
      <c r="I31" s="45"/>
      <c r="J31" s="46"/>
      <c r="K31" s="1"/>
    </row>
    <row r="32" spans="1:13" ht="36" customHeight="1" x14ac:dyDescent="0.25">
      <c r="A32" s="17" t="s">
        <v>30</v>
      </c>
      <c r="B32" s="65" t="s">
        <v>59</v>
      </c>
      <c r="C32" s="66"/>
      <c r="D32" s="66"/>
      <c r="E32" s="66"/>
      <c r="F32" s="66"/>
      <c r="G32" s="66"/>
      <c r="H32" s="66"/>
      <c r="I32" s="66"/>
      <c r="J32" s="67"/>
    </row>
    <row r="33" spans="1:11" ht="60.75" customHeight="1" x14ac:dyDescent="0.25">
      <c r="A33" s="17" t="s">
        <v>31</v>
      </c>
      <c r="B33" s="68" t="s">
        <v>60</v>
      </c>
      <c r="C33" s="68"/>
      <c r="D33" s="68"/>
      <c r="E33" s="68"/>
      <c r="F33" s="68"/>
      <c r="G33" s="68"/>
      <c r="H33" s="68"/>
      <c r="I33" s="68"/>
      <c r="J33" s="69"/>
    </row>
    <row r="34" spans="1:11" ht="208.5" customHeight="1" x14ac:dyDescent="0.25">
      <c r="A34" s="36" t="s">
        <v>32</v>
      </c>
      <c r="B34" s="80" t="s">
        <v>66</v>
      </c>
      <c r="C34" s="80"/>
      <c r="D34" s="80"/>
      <c r="E34" s="80"/>
      <c r="F34" s="80"/>
      <c r="G34" s="80"/>
      <c r="H34" s="80"/>
      <c r="I34" s="80"/>
      <c r="J34" s="81"/>
    </row>
    <row r="35" spans="1:11" ht="76.900000000000006" customHeight="1" x14ac:dyDescent="0.25">
      <c r="A35" s="35" t="s">
        <v>33</v>
      </c>
      <c r="B35" s="70" t="s">
        <v>67</v>
      </c>
      <c r="C35" s="71"/>
      <c r="D35" s="71"/>
      <c r="E35" s="71"/>
      <c r="F35" s="71"/>
      <c r="G35" s="71"/>
      <c r="H35" s="71"/>
      <c r="I35" s="71"/>
      <c r="J35" s="67"/>
    </row>
    <row r="36" spans="1:11" ht="15.75" x14ac:dyDescent="0.25">
      <c r="A36" s="41" t="s">
        <v>34</v>
      </c>
      <c r="B36" s="42"/>
      <c r="C36" s="42"/>
      <c r="D36" s="42"/>
      <c r="E36" s="42"/>
      <c r="F36" s="42"/>
      <c r="G36" s="42"/>
      <c r="H36" s="42"/>
      <c r="I36" s="42"/>
      <c r="J36" s="43"/>
    </row>
    <row r="37" spans="1:11" ht="15.75" x14ac:dyDescent="0.25">
      <c r="A37" s="88" t="s">
        <v>35</v>
      </c>
      <c r="B37" s="89"/>
      <c r="C37" s="89"/>
      <c r="D37" s="89"/>
      <c r="E37" s="89"/>
      <c r="F37" s="89"/>
      <c r="G37" s="89"/>
      <c r="H37" s="89"/>
      <c r="I37" s="89"/>
      <c r="J37" s="90"/>
      <c r="K37" s="1"/>
    </row>
    <row r="38" spans="1:11" ht="78.75" customHeight="1" x14ac:dyDescent="0.25">
      <c r="A38" s="91" t="s">
        <v>68</v>
      </c>
      <c r="B38" s="92"/>
      <c r="C38" s="92"/>
      <c r="D38" s="92"/>
      <c r="E38" s="92"/>
      <c r="F38" s="92"/>
      <c r="G38" s="92"/>
      <c r="H38" s="92"/>
      <c r="I38" s="92"/>
      <c r="J38" s="93"/>
    </row>
    <row r="39" spans="1:11" ht="27.75" customHeight="1" x14ac:dyDescent="0.25">
      <c r="A39" s="23"/>
      <c r="B39" s="23"/>
      <c r="C39" s="23"/>
      <c r="D39" s="23"/>
      <c r="E39" s="23"/>
      <c r="F39" s="23"/>
      <c r="G39" s="23"/>
      <c r="H39" s="23"/>
      <c r="I39" s="23"/>
      <c r="J39" s="23"/>
    </row>
    <row r="40" spans="1:11" ht="30.75" customHeight="1" x14ac:dyDescent="0.25">
      <c r="A40" s="94" t="s">
        <v>41</v>
      </c>
      <c r="B40" s="94"/>
      <c r="C40" s="94"/>
      <c r="D40" s="94"/>
      <c r="E40" s="94"/>
      <c r="F40" s="94"/>
      <c r="G40" s="94"/>
      <c r="H40" s="94"/>
      <c r="I40" s="94"/>
      <c r="J40" s="94"/>
    </row>
  </sheetData>
  <mergeCells count="46">
    <mergeCell ref="A36:J36"/>
    <mergeCell ref="A37:J37"/>
    <mergeCell ref="A38:J38"/>
    <mergeCell ref="A40:J40"/>
    <mergeCell ref="B10:J10"/>
    <mergeCell ref="B21:J21"/>
    <mergeCell ref="A30:J30"/>
    <mergeCell ref="A31:J31"/>
    <mergeCell ref="A22:J22"/>
    <mergeCell ref="A23:J23"/>
    <mergeCell ref="A24:B24"/>
    <mergeCell ref="I24:J24"/>
    <mergeCell ref="C24:E24"/>
    <mergeCell ref="F24:H24"/>
    <mergeCell ref="C16:J16"/>
    <mergeCell ref="A17:J17"/>
    <mergeCell ref="B18:J18"/>
    <mergeCell ref="B19:J19"/>
    <mergeCell ref="B20:J20"/>
    <mergeCell ref="B32:J32"/>
    <mergeCell ref="B33:J33"/>
    <mergeCell ref="B35:J35"/>
    <mergeCell ref="A25:B25"/>
    <mergeCell ref="I25:J25"/>
    <mergeCell ref="A26:J26"/>
    <mergeCell ref="C27:D27"/>
    <mergeCell ref="G27:H27"/>
    <mergeCell ref="I27:J27"/>
    <mergeCell ref="E27:F27"/>
    <mergeCell ref="B34:J3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s>
  <phoneticPr fontId="23"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93414C1-E257-4992-BAF2-D67CCE4B7102}"/>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 xr:uid="{A72D67B3-A10B-4E8F-9A22-A756D2816C9A}"/>
    <dataValidation allowBlank="1" showInputMessage="1" showErrorMessage="1" prompt="¿En qué consiste el producto? su objetivo" sqref="B33:J33" xr:uid="{8F202431-BB0C-4CCF-8484-755516A793EA}"/>
    <dataValidation allowBlank="1" showInputMessage="1" showErrorMessage="1" prompt="Nombre del producto" sqref="B32:J32" xr:uid="{3B0FBA1B-053D-41DE-849E-A7C55F85FD46}"/>
    <dataValidation allowBlank="1" showInputMessage="1" showErrorMessage="1" prompt="¿A quién va dirigido el programa?, ¿qué característica tiene esta población que requiere ser beneficiada?" sqref="B20:J20" xr:uid="{5F44A67B-6F15-40B7-B315-85138F61EE5E}"/>
    <dataValidation allowBlank="1" showInputMessage="1" prompt="Nombre del capítulo" sqref="B8:J10" xr:uid="{7B510400-5492-4460-9A17-6F9C9401B683}"/>
    <dataValidation allowBlank="1" sqref="A8" xr:uid="{4E4D531B-D39C-42CD-8509-9C2E6575184D}"/>
  </dataValidations>
  <pageMargins left="0.46" right="0.54" top="0.55000000000000004" bottom="0.75" header="0.3" footer="0.3"/>
  <pageSetup scale="50" fitToHeight="0"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2023-07-17T16:21:29Z</cp:lastPrinted>
  <dcterms:created xsi:type="dcterms:W3CDTF">2021-03-22T15:50:10Z</dcterms:created>
  <dcterms:modified xsi:type="dcterms:W3CDTF">2023-07-17T16:21:41Z</dcterms:modified>
</cp:coreProperties>
</file>