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dad\Diciembre 2023\Cierre fiscal 2023\SISANOC\"/>
    </mc:Choice>
  </mc:AlternateContent>
  <xr:revisionPtr revIDLastSave="0" documentId="13_ncr:1_{8B1392DF-DBDF-4EE7-BF8A-19B109C96E5B}" xr6:coauthVersionLast="36" xr6:coauthVersionMax="36" xr10:uidLastSave="{00000000-0000-0000-0000-000000000000}"/>
  <bookViews>
    <workbookView xWindow="0" yWindow="0" windowWidth="13905" windowHeight="7470" activeTab="1" xr2:uid="{AFB0AACE-4667-41AB-9DBD-80C6F9B67FF5}"/>
  </bookViews>
  <sheets>
    <sheet name="Cambio del Patrimonio" sheetId="1" r:id="rId1"/>
    <sheet name="Nota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9" i="2" l="1"/>
  <c r="I89" i="2"/>
  <c r="J88" i="2"/>
  <c r="G17" i="1" l="1"/>
</calcChain>
</file>

<file path=xl/sharedStrings.xml><?xml version="1.0" encoding="utf-8"?>
<sst xmlns="http://schemas.openxmlformats.org/spreadsheetml/2006/main" count="211" uniqueCount="156">
  <si>
    <t>INSTITUTO GEOGRÁFICO NACIONAL JOSÉ JOAQUÌN HUNGRÌA MORELL</t>
  </si>
  <si>
    <t xml:space="preserve">ESTADO DE CAMBIO DE ACTIVO NETO/ PATRIMONIO </t>
  </si>
  <si>
    <t>DEL EJERCICIO  AL 31 DE DICIEMBRE DEL 2023-2022</t>
  </si>
  <si>
    <t>(VALORES EN RD$)</t>
  </si>
  <si>
    <t>Capital Aportado</t>
  </si>
  <si>
    <t>Resultados Acumulados</t>
  </si>
  <si>
    <t>Total Activos Netos / Patrimonio</t>
  </si>
  <si>
    <t>Saldo al 31 de diciembre 2021</t>
  </si>
  <si>
    <t>Ajuste al Patrimonio</t>
  </si>
  <si>
    <t>Resultado del período (Ahorro/Desahorro)</t>
  </si>
  <si>
    <t>Saldo al 31 de diciembre de 2022</t>
  </si>
  <si>
    <t>Saldo al 31 de diciembre de 2023</t>
  </si>
  <si>
    <t xml:space="preserve"> Las notas  son parte integral de los Estados Financieros. </t>
  </si>
  <si>
    <t xml:space="preserve"> Aprobado Por:</t>
  </si>
  <si>
    <t>Revisado Por:</t>
  </si>
  <si>
    <t>Bolívar Matías Troncoso Morales</t>
  </si>
  <si>
    <t>María Lajara Herrera De Ruiz</t>
  </si>
  <si>
    <t xml:space="preserve">  Director General</t>
  </si>
  <si>
    <t xml:space="preserve">  Enc.  Administrativa Financiera </t>
  </si>
  <si>
    <t xml:space="preserve"> Revisado Por:</t>
  </si>
  <si>
    <t>Preparado Por:</t>
  </si>
  <si>
    <t xml:space="preserve"> Brenda Y. Matos De Ogando</t>
  </si>
  <si>
    <t>Evelin Maria Castro</t>
  </si>
  <si>
    <t xml:space="preserve">  Enc. De Contabilidad</t>
  </si>
  <si>
    <t>Analista</t>
  </si>
  <si>
    <t>Nota #7 Efectivo y equivalentes de efectivo.</t>
  </si>
  <si>
    <t>Un detalle del efectivo y equivalente de efectivo al 31 de diciembre del 2023 y 2022 es como sigue:</t>
  </si>
  <si>
    <t xml:space="preserve">                    Descripción                                                                                   </t>
  </si>
  <si>
    <t>Sub cuenta Unica del tesoro 0100206001</t>
  </si>
  <si>
    <t>Sub cuenta Unica del tesoro 7267001001</t>
  </si>
  <si>
    <t>Nota #8  Inventario</t>
  </si>
  <si>
    <t>Un detalle de las cuenta de inventario al 31 de diciembre del 2023 y 2023, es como sigue:</t>
  </si>
  <si>
    <t>Balance Inicial (Materiales y suministros) consumo</t>
  </si>
  <si>
    <t xml:space="preserve">Mas:compra </t>
  </si>
  <si>
    <t>Consumo</t>
  </si>
  <si>
    <t>Inventario final</t>
  </si>
  <si>
    <t xml:space="preserve">                                                                                                    </t>
  </si>
  <si>
    <t>Nota #9  Pagos Anticipados</t>
  </si>
  <si>
    <t>Un detalle de los pagos anticipados al 31 de diciembre del 2023 y 2022, es como sigue:</t>
  </si>
  <si>
    <t>Depositos y  Fianzas</t>
  </si>
  <si>
    <t>Seguro Bienes Muebles</t>
  </si>
  <si>
    <t>Licencias Informaticas</t>
  </si>
  <si>
    <t>Total</t>
  </si>
  <si>
    <t>Fianzas  y depositos</t>
  </si>
  <si>
    <t>Seguros de bienes muebles</t>
  </si>
  <si>
    <t>Licencias de Informatica</t>
  </si>
  <si>
    <t>Costos:</t>
  </si>
  <si>
    <t>Costos de adquisicion</t>
  </si>
  <si>
    <t>Adiciones</t>
  </si>
  <si>
    <t>-</t>
  </si>
  <si>
    <t>Saldo final periodo</t>
  </si>
  <si>
    <t>Depreciacion acumulada al inicio del periodo</t>
  </si>
  <si>
    <t>Cargo del periodo</t>
  </si>
  <si>
    <t>Saldo final del periodo</t>
  </si>
  <si>
    <t>Pagos Anticipado netos</t>
  </si>
  <si>
    <t>Seguros de Bienes muebles</t>
  </si>
  <si>
    <t>Nota #10 Propiedad planta y equipo</t>
  </si>
  <si>
    <t>Un detalle de los activos fijos al 31 de diciembre del 2023 y 2022 es como sigue:</t>
  </si>
  <si>
    <t>Maquinarias y Equipos</t>
  </si>
  <si>
    <t>Mob. Y equipos de ofic.</t>
  </si>
  <si>
    <t>Equipos Transp. Y Otros</t>
  </si>
  <si>
    <t>Costos de Adquisicion 2022</t>
  </si>
  <si>
    <t>Saldo al final del periodo</t>
  </si>
  <si>
    <t>Dep. Acum. Al inicio del periodo</t>
  </si>
  <si>
    <t>Prop. Planta y equipos netos 2023</t>
  </si>
  <si>
    <t>Costos de Adquisicion 2021</t>
  </si>
  <si>
    <t>Prop. Plata y equipos netos 2022</t>
  </si>
  <si>
    <t>Nota #11 Activos Intangibles</t>
  </si>
  <si>
    <t>Un detalle de las partidas de activos intangibles al 31 de diciembre de 2023 y 2022 es como sigue:</t>
  </si>
  <si>
    <t>Costo de Adquisicion Bienes Intagibles (Programas de Software)</t>
  </si>
  <si>
    <t>Saldo al final del Periodo</t>
  </si>
  <si>
    <t xml:space="preserve">Depreciación Acumulada al inicio del Periodo </t>
  </si>
  <si>
    <t>Cargo depreciación del Periodo</t>
  </si>
  <si>
    <t xml:space="preserve">Saldo al final del Periodo </t>
  </si>
  <si>
    <t xml:space="preserve">Activos Intagibles </t>
  </si>
  <si>
    <t xml:space="preserve">Nota del 2022: La diferencia existente entre el reporte del SIAB y lo presentado en los Estados Financieros se debe a registros de licencias de informatica por valor de $388,341.50 que no han sido descargada del sistema, correspondiente a años anteriores. </t>
  </si>
  <si>
    <t xml:space="preserve">Nota#  12 Patrimonio Institucional </t>
  </si>
  <si>
    <t>Un detalle de las partidas del patrimonio institucional al 31 de diciembre de 2023 y 2022 es como sigue:</t>
  </si>
  <si>
    <t>Resultado Positivo (Ahorro) Negativo (Desahorro)</t>
  </si>
  <si>
    <t xml:space="preserve">Nota# 13  Ingresos </t>
  </si>
  <si>
    <t>Un detalle de las partidas de ingresos al 31 de diciembre 2023 y 2022 es como sigue:</t>
  </si>
  <si>
    <t>Transferencias Corrientes del  Gobierno Central</t>
  </si>
  <si>
    <t>Tranferencias de Capital del Gobierno Central</t>
  </si>
  <si>
    <t>Nota# 14 Devolucion de recursos a la CUT de Años anteriores</t>
  </si>
  <si>
    <t>Recargos, Multas y Otros Ingresos</t>
  </si>
  <si>
    <r>
      <rPr>
        <b/>
        <sz val="10"/>
        <color theme="1"/>
        <rFont val="Times New Roman"/>
        <family val="1"/>
      </rPr>
      <t>Nota:</t>
    </r>
    <r>
      <rPr>
        <sz val="10"/>
        <color theme="1"/>
        <rFont val="Times New Roman"/>
        <family val="1"/>
      </rPr>
      <t xml:space="preserve"> Devolucion de la CUT de años anteriores. </t>
    </r>
  </si>
  <si>
    <t xml:space="preserve"> Nota # 15 Sueldos, Salarios y beneficios a empleados</t>
  </si>
  <si>
    <t>Un detalle de las cuentas sueldos, salarios, beneficios a empleados al 31 de diciembre 2023 y 2022 es como sigue:</t>
  </si>
  <si>
    <t xml:space="preserve">Sueldos Fijos                                                                                                 </t>
  </si>
  <si>
    <t>Sueldo al personal contratado</t>
  </si>
  <si>
    <t>Compensacion por Servicios de Seguridad</t>
  </si>
  <si>
    <t>Contribuciones al seguro de salud</t>
  </si>
  <si>
    <t>Contribuciones al seguro de pensiones</t>
  </si>
  <si>
    <t>Contribuciones al seguro riesgos laborales</t>
  </si>
  <si>
    <t>Sueldo Anual No. 13</t>
  </si>
  <si>
    <t>Incentivo por Rendimiento Individual</t>
  </si>
  <si>
    <t>Compensación por cumplimiento de indicadores del MAP</t>
  </si>
  <si>
    <t>Compensacion Extraordinaria anual</t>
  </si>
  <si>
    <t>Gratificaciones por pasantia</t>
  </si>
  <si>
    <t>Prestación laboral por desvinculación</t>
  </si>
  <si>
    <t xml:space="preserve">Vacaciones                                                                                               </t>
  </si>
  <si>
    <t xml:space="preserve"> Nota # 16 Subvenciones y otros pagos de Transferias </t>
  </si>
  <si>
    <t>Becas Nacionales a Empleados</t>
  </si>
  <si>
    <t>Nota# 17 Suministro y materiales para consumo</t>
  </si>
  <si>
    <t>Un detalle de los gastos de suministro y materiales para consumo al  31 de diciembre 2023 y 2022 es como sigue:</t>
  </si>
  <si>
    <t>Alimentos y bebidas</t>
  </si>
  <si>
    <t>Prenda de Vestir</t>
  </si>
  <si>
    <t>Papel de Escritorio</t>
  </si>
  <si>
    <t>Productos de papel y cartón</t>
  </si>
  <si>
    <t>Producto de Artes Graficas</t>
  </si>
  <si>
    <t>Productos de cemento, cal, asbesto, yeso y arcilla</t>
  </si>
  <si>
    <t>Herramientas menores</t>
  </si>
  <si>
    <t>Combustible y lubricantes</t>
  </si>
  <si>
    <t>Pinturas, lacas, barnices, diluyentes y absorbentes para pinturas</t>
  </si>
  <si>
    <t>Otros productos quimicos y conexos</t>
  </si>
  <si>
    <t>Útiles y materiales de limpieza e higiene</t>
  </si>
  <si>
    <t>Útiles de escritorio e informática</t>
  </si>
  <si>
    <t>Útiles de cocina y comedor</t>
  </si>
  <si>
    <t>Productos eléctricos afines</t>
  </si>
  <si>
    <t>Otros Repuestos y accesorios menores</t>
  </si>
  <si>
    <t>Accesorios</t>
  </si>
  <si>
    <t xml:space="preserve">Productos y útiles diversos </t>
  </si>
  <si>
    <t>Sub Total</t>
  </si>
  <si>
    <t xml:space="preserve"> Inventario Consumido</t>
  </si>
  <si>
    <t>Nota:</t>
  </si>
  <si>
    <t>Inventario Cosumido</t>
  </si>
  <si>
    <t>Repuestos</t>
  </si>
  <si>
    <t xml:space="preserve">Nota# 18 Gastos de depreciación y amortización </t>
  </si>
  <si>
    <t>Un detalle de los gastos de depreciación y amortización al  31 de diciembre 2023 y 2022 es como sigue:</t>
  </si>
  <si>
    <t>Depreciacion maquinarias y equipos</t>
  </si>
  <si>
    <t>Depreciacion mobiliario y equipo de oficina</t>
  </si>
  <si>
    <t>Depreciacion equipos de transporte y otros</t>
  </si>
  <si>
    <t>Amortización Bienes Intangibles</t>
  </si>
  <si>
    <t xml:space="preserve">Nota# 19 Otros gastos </t>
  </si>
  <si>
    <t>Un detalle de otros gastos  al  31 de diciembre de 2023 y 2022 es como sigue:</t>
  </si>
  <si>
    <t>Teléfonos local</t>
  </si>
  <si>
    <t>Servicio de internet y television</t>
  </si>
  <si>
    <t>Energía eléctrica</t>
  </si>
  <si>
    <t>Publicidad y propaganda</t>
  </si>
  <si>
    <t>Viáticos dentro del país</t>
  </si>
  <si>
    <t>Alquileres y renta de edificio</t>
  </si>
  <si>
    <t>Alquiler y renta de equipos</t>
  </si>
  <si>
    <t>Seguro de bienes muebles</t>
  </si>
  <si>
    <t>Licencias informáticas</t>
  </si>
  <si>
    <t>Seguro de personas</t>
  </si>
  <si>
    <t>Reparaciones y mantenimientos menores en edificaciones</t>
  </si>
  <si>
    <t>Mant. y Rep., Servicios de pintura y sus derivados</t>
  </si>
  <si>
    <t>Mant. y Rep. Eq. De Tracción y Elevación</t>
  </si>
  <si>
    <t>Fumigación</t>
  </si>
  <si>
    <t>Eventos Generales</t>
  </si>
  <si>
    <t>Servicios Jurídico</t>
  </si>
  <si>
    <t>Servicios capacitación</t>
  </si>
  <si>
    <t>Servicios Profesionales</t>
  </si>
  <si>
    <t>Servicios de alimentación</t>
  </si>
  <si>
    <t>Impuestos</t>
  </si>
  <si>
    <t>Total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</si>
</sst>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  <numFmt numFmtId="167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8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4" fillId="0" borderId="0" xfId="0" applyFont="1"/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 wrapText="1"/>
    </xf>
    <xf numFmtId="164" fontId="4" fillId="0" borderId="0" xfId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41" fontId="4" fillId="0" borderId="0" xfId="0" applyNumberFormat="1" applyFont="1"/>
    <xf numFmtId="165" fontId="4" fillId="0" borderId="0" xfId="1" applyNumberFormat="1" applyFont="1" applyFill="1" applyBorder="1" applyAlignment="1">
      <alignment horizontal="center"/>
    </xf>
    <xf numFmtId="166" fontId="4" fillId="0" borderId="0" xfId="0" applyNumberFormat="1" applyFont="1"/>
    <xf numFmtId="0" fontId="8" fillId="0" borderId="0" xfId="0" applyFont="1" applyFill="1" applyAlignment="1">
      <alignment horizontal="left"/>
    </xf>
    <xf numFmtId="164" fontId="8" fillId="0" borderId="0" xfId="1" applyFont="1" applyFill="1"/>
    <xf numFmtId="164" fontId="8" fillId="0" borderId="0" xfId="1" applyFont="1" applyFill="1" applyBorder="1"/>
    <xf numFmtId="164" fontId="9" fillId="0" borderId="0" xfId="1" applyFont="1" applyFill="1"/>
    <xf numFmtId="0" fontId="10" fillId="0" borderId="0" xfId="0" applyFont="1" applyFill="1" applyAlignment="1">
      <alignment horizontal="left" vertical="top"/>
    </xf>
    <xf numFmtId="0" fontId="8" fillId="0" borderId="0" xfId="0" applyFont="1" applyFill="1"/>
    <xf numFmtId="0" fontId="8" fillId="0" borderId="0" xfId="0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8" fillId="0" borderId="0" xfId="0" applyFont="1"/>
    <xf numFmtId="0" fontId="6" fillId="2" borderId="0" xfId="2" applyFont="1" applyFill="1" applyBorder="1" applyAlignment="1">
      <alignment horizontal="center"/>
    </xf>
    <xf numFmtId="0" fontId="2" fillId="0" borderId="0" xfId="0" applyFont="1" applyBorder="1"/>
    <xf numFmtId="0" fontId="4" fillId="2" borderId="0" xfId="2" applyFont="1" applyFill="1" applyAlignment="1">
      <alignment horizontal="center"/>
    </xf>
    <xf numFmtId="0" fontId="12" fillId="2" borderId="0" xfId="2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14" fillId="0" borderId="0" xfId="0" applyFont="1"/>
    <xf numFmtId="0" fontId="14" fillId="3" borderId="0" xfId="0" applyFont="1" applyFill="1" applyAlignment="1"/>
    <xf numFmtId="0" fontId="14" fillId="0" borderId="0" xfId="0" applyFont="1" applyFill="1"/>
    <xf numFmtId="0" fontId="15" fillId="0" borderId="0" xfId="0" applyFont="1"/>
    <xf numFmtId="0" fontId="15" fillId="0" borderId="0" xfId="0" applyFont="1" applyFill="1" applyAlignment="1">
      <alignment horizontal="left" wrapText="1"/>
    </xf>
    <xf numFmtId="164" fontId="15" fillId="0" borderId="0" xfId="1" applyFont="1"/>
    <xf numFmtId="0" fontId="15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4" fontId="15" fillId="0" borderId="0" xfId="1" applyFont="1" applyFill="1"/>
    <xf numFmtId="0" fontId="15" fillId="0" borderId="0" xfId="0" applyFont="1" applyFill="1" applyBorder="1"/>
    <xf numFmtId="164" fontId="15" fillId="0" borderId="0" xfId="1" applyFont="1" applyFill="1" applyBorder="1" applyAlignment="1">
      <alignment horizontal="right"/>
    </xf>
    <xf numFmtId="164" fontId="15" fillId="0" borderId="0" xfId="1" applyFont="1" applyBorder="1" applyAlignment="1">
      <alignment horizontal="right"/>
    </xf>
    <xf numFmtId="164" fontId="14" fillId="0" borderId="0" xfId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4" fillId="0" borderId="1" xfId="1" applyFont="1" applyFill="1" applyBorder="1" applyAlignment="1">
      <alignment horizontal="right"/>
    </xf>
    <xf numFmtId="0" fontId="15" fillId="0" borderId="0" xfId="0" applyFont="1" applyBorder="1"/>
    <xf numFmtId="164" fontId="14" fillId="0" borderId="0" xfId="1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4" fillId="0" borderId="0" xfId="1" applyFont="1" applyFill="1" applyBorder="1"/>
    <xf numFmtId="0" fontId="15" fillId="0" borderId="0" xfId="0" applyFont="1" applyFill="1" applyAlignment="1">
      <alignment horizontal="center"/>
    </xf>
    <xf numFmtId="164" fontId="15" fillId="0" borderId="0" xfId="1" applyFont="1" applyFill="1" applyBorder="1"/>
    <xf numFmtId="0" fontId="15" fillId="0" borderId="0" xfId="0" applyFont="1" applyFill="1" applyAlignment="1">
      <alignment horizontal="left"/>
    </xf>
    <xf numFmtId="164" fontId="14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/>
    </xf>
    <xf numFmtId="43" fontId="15" fillId="0" borderId="0" xfId="0" applyNumberFormat="1" applyFont="1"/>
    <xf numFmtId="164" fontId="15" fillId="0" borderId="2" xfId="1" applyFont="1" applyBorder="1" applyAlignment="1">
      <alignment horizontal="right"/>
    </xf>
    <xf numFmtId="0" fontId="14" fillId="0" borderId="0" xfId="0" applyFont="1" applyBorder="1"/>
    <xf numFmtId="164" fontId="14" fillId="0" borderId="1" xfId="1" applyFont="1" applyBorder="1" applyAlignment="1">
      <alignment horizontal="right"/>
    </xf>
    <xf numFmtId="164" fontId="15" fillId="0" borderId="0" xfId="1" applyFont="1" applyBorder="1" applyAlignment="1">
      <alignment horizontal="right" vertical="center" wrapText="1" shrinkToFi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4" fontId="15" fillId="0" borderId="0" xfId="1" applyFont="1" applyBorder="1" applyAlignment="1">
      <alignment vertical="center"/>
    </xf>
    <xf numFmtId="164" fontId="15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4" fillId="0" borderId="0" xfId="1" applyFont="1" applyBorder="1" applyAlignment="1">
      <alignment vertical="center"/>
    </xf>
    <xf numFmtId="39" fontId="14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64" fontId="15" fillId="0" borderId="0" xfId="1" applyFont="1" applyFill="1" applyBorder="1" applyAlignment="1">
      <alignment vertical="center"/>
    </xf>
    <xf numFmtId="39" fontId="15" fillId="0" borderId="0" xfId="0" applyNumberFormat="1" applyFont="1" applyFill="1" applyBorder="1" applyAlignment="1">
      <alignment vertical="center"/>
    </xf>
    <xf numFmtId="39" fontId="15" fillId="0" borderId="0" xfId="0" applyNumberFormat="1" applyFont="1" applyFill="1" applyBorder="1" applyAlignment="1">
      <alignment horizontal="right" vertical="center" wrapText="1" shrinkToFit="1"/>
    </xf>
    <xf numFmtId="39" fontId="15" fillId="0" borderId="0" xfId="0" applyNumberFormat="1" applyFont="1" applyBorder="1" applyAlignment="1">
      <alignment horizontal="right" vertical="center" wrapText="1" shrinkToFit="1"/>
    </xf>
    <xf numFmtId="164" fontId="14" fillId="0" borderId="4" xfId="1" applyFont="1" applyBorder="1" applyAlignment="1">
      <alignment vertical="center"/>
    </xf>
    <xf numFmtId="39" fontId="14" fillId="0" borderId="4" xfId="0" applyNumberFormat="1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164" fontId="14" fillId="0" borderId="0" xfId="1" applyFont="1" applyFill="1" applyBorder="1" applyAlignment="1">
      <alignment vertical="center"/>
    </xf>
    <xf numFmtId="39" fontId="14" fillId="0" borderId="0" xfId="0" applyNumberFormat="1" applyFont="1" applyFill="1" applyBorder="1" applyAlignment="1">
      <alignment vertical="center"/>
    </xf>
    <xf numFmtId="164" fontId="15" fillId="0" borderId="0" xfId="1" applyFont="1" applyFill="1" applyBorder="1" applyAlignment="1">
      <alignment horizontal="center" vertical="center"/>
    </xf>
    <xf numFmtId="164" fontId="14" fillId="0" borderId="4" xfId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64" fontId="14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164" fontId="15" fillId="0" borderId="0" xfId="1" applyFont="1" applyFill="1" applyBorder="1" applyAlignment="1">
      <alignment horizontal="left" vertical="center"/>
    </xf>
    <xf numFmtId="39" fontId="15" fillId="0" borderId="0" xfId="0" applyNumberFormat="1" applyFont="1" applyFill="1" applyBorder="1" applyAlignment="1">
      <alignment horizontal="left" vertical="center"/>
    </xf>
    <xf numFmtId="3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164" fontId="15" fillId="0" borderId="0" xfId="0" applyNumberFormat="1" applyFont="1" applyFill="1" applyBorder="1"/>
    <xf numFmtId="0" fontId="14" fillId="0" borderId="0" xfId="0" applyFont="1" applyFill="1" applyAlignment="1"/>
    <xf numFmtId="0" fontId="15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164" fontId="14" fillId="0" borderId="0" xfId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horizontal="right" wrapText="1"/>
    </xf>
    <xf numFmtId="0" fontId="14" fillId="0" borderId="0" xfId="0" applyFont="1" applyFill="1" applyBorder="1"/>
    <xf numFmtId="164" fontId="14" fillId="0" borderId="0" xfId="1" applyFont="1" applyFill="1" applyBorder="1" applyAlignment="1">
      <alignment horizontal="right" wrapText="1"/>
    </xf>
    <xf numFmtId="164" fontId="15" fillId="0" borderId="0" xfId="0" applyNumberFormat="1" applyFont="1"/>
    <xf numFmtId="164" fontId="14" fillId="0" borderId="4" xfId="1" applyFont="1" applyFill="1" applyBorder="1" applyAlignment="1">
      <alignment horizontal="right" wrapText="1"/>
    </xf>
    <xf numFmtId="164" fontId="14" fillId="0" borderId="1" xfId="1" applyFont="1" applyFill="1" applyBorder="1" applyAlignment="1">
      <alignment horizontal="right" wrapText="1"/>
    </xf>
    <xf numFmtId="0" fontId="17" fillId="2" borderId="0" xfId="0" applyFont="1" applyFill="1" applyBorder="1"/>
    <xf numFmtId="164" fontId="15" fillId="2" borderId="0" xfId="1" applyFont="1" applyFill="1" applyBorder="1" applyAlignment="1">
      <alignment horizontal="right" wrapText="1"/>
    </xf>
    <xf numFmtId="164" fontId="15" fillId="2" borderId="0" xfId="1" applyFont="1" applyFill="1" applyBorder="1" applyAlignment="1">
      <alignment horizontal="right"/>
    </xf>
    <xf numFmtId="0" fontId="15" fillId="2" borderId="0" xfId="0" applyFont="1" applyFill="1" applyBorder="1"/>
    <xf numFmtId="0" fontId="14" fillId="2" borderId="0" xfId="0" applyFont="1" applyFill="1" applyBorder="1"/>
    <xf numFmtId="164" fontId="14" fillId="2" borderId="4" xfId="1" applyFont="1" applyFill="1" applyBorder="1" applyAlignment="1">
      <alignment horizontal="right" wrapText="1"/>
    </xf>
    <xf numFmtId="164" fontId="14" fillId="2" borderId="0" xfId="1" applyFont="1" applyFill="1" applyBorder="1" applyAlignment="1">
      <alignment horizontal="right" wrapText="1"/>
    </xf>
    <xf numFmtId="164" fontId="14" fillId="2" borderId="0" xfId="1" applyFont="1" applyFill="1" applyBorder="1" applyAlignment="1">
      <alignment horizontal="right"/>
    </xf>
    <xf numFmtId="0" fontId="14" fillId="3" borderId="0" xfId="0" applyFont="1" applyFill="1"/>
    <xf numFmtId="164" fontId="14" fillId="3" borderId="0" xfId="1" applyFont="1" applyFill="1" applyBorder="1" applyAlignment="1">
      <alignment horizontal="right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7" fillId="4" borderId="0" xfId="0" applyFont="1" applyFill="1" applyBorder="1" applyAlignment="1">
      <alignment horizontal="left" vertical="center" wrapText="1"/>
    </xf>
    <xf numFmtId="164" fontId="15" fillId="2" borderId="0" xfId="1" applyFont="1" applyFill="1" applyBorder="1"/>
    <xf numFmtId="0" fontId="18" fillId="4" borderId="0" xfId="0" applyFont="1" applyFill="1" applyBorder="1" applyAlignment="1">
      <alignment horizontal="left" vertical="center" wrapText="1"/>
    </xf>
    <xf numFmtId="164" fontId="14" fillId="0" borderId="4" xfId="1" applyFont="1" applyFill="1" applyBorder="1"/>
    <xf numFmtId="167" fontId="14" fillId="2" borderId="0" xfId="0" applyNumberFormat="1" applyFont="1" applyFill="1" applyBorder="1"/>
    <xf numFmtId="0" fontId="18" fillId="4" borderId="0" xfId="0" applyFont="1" applyFill="1" applyBorder="1" applyAlignment="1">
      <alignment horizontal="left" vertical="center" wrapText="1"/>
    </xf>
    <xf numFmtId="164" fontId="17" fillId="0" borderId="0" xfId="1" applyFont="1" applyFill="1"/>
    <xf numFmtId="164" fontId="15" fillId="0" borderId="4" xfId="1" applyFont="1" applyFill="1" applyBorder="1"/>
    <xf numFmtId="0" fontId="18" fillId="2" borderId="0" xfId="0" applyFont="1" applyFill="1" applyAlignment="1">
      <alignment horizontal="left"/>
    </xf>
    <xf numFmtId="164" fontId="14" fillId="0" borderId="7" xfId="1" applyFont="1" applyFill="1" applyBorder="1"/>
    <xf numFmtId="164" fontId="14" fillId="2" borderId="0" xfId="1" applyFont="1" applyFill="1" applyBorder="1"/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3" borderId="0" xfId="0" applyFont="1" applyFill="1"/>
    <xf numFmtId="164" fontId="15" fillId="3" borderId="0" xfId="1" applyFont="1" applyFill="1"/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164" fontId="19" fillId="0" borderId="0" xfId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164" fontId="15" fillId="3" borderId="0" xfId="1" applyFont="1" applyFill="1" applyBorder="1" applyAlignment="1">
      <alignment horizontal="right"/>
    </xf>
    <xf numFmtId="0" fontId="19" fillId="0" borderId="0" xfId="0" applyFont="1" applyAlignment="1">
      <alignment horizontal="left" vertical="center"/>
    </xf>
    <xf numFmtId="164" fontId="19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5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justify" vertical="center"/>
    </xf>
    <xf numFmtId="164" fontId="15" fillId="0" borderId="0" xfId="1" applyFont="1" applyBorder="1"/>
    <xf numFmtId="164" fontId="17" fillId="0" borderId="0" xfId="1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Fill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left" vertical="center"/>
    </xf>
    <xf numFmtId="164" fontId="14" fillId="0" borderId="4" xfId="0" applyNumberFormat="1" applyFont="1" applyFill="1" applyBorder="1"/>
    <xf numFmtId="164" fontId="14" fillId="0" borderId="0" xfId="0" applyNumberFormat="1" applyFont="1" applyFill="1" applyBorder="1"/>
    <xf numFmtId="0" fontId="15" fillId="0" borderId="0" xfId="0" applyFont="1" applyFill="1" applyAlignment="1">
      <alignment horizontal="right"/>
    </xf>
    <xf numFmtId="0" fontId="19" fillId="0" borderId="0" xfId="0" applyFont="1" applyBorder="1" applyAlignment="1">
      <alignment horizontal="left" vertical="center"/>
    </xf>
    <xf numFmtId="43" fontId="15" fillId="0" borderId="0" xfId="0" applyNumberFormat="1" applyFont="1" applyBorder="1"/>
    <xf numFmtId="164" fontId="15" fillId="0" borderId="0" xfId="0" applyNumberFormat="1" applyFont="1" applyFill="1"/>
    <xf numFmtId="0" fontId="15" fillId="0" borderId="7" xfId="0" applyFont="1" applyFill="1" applyBorder="1"/>
    <xf numFmtId="43" fontId="14" fillId="0" borderId="0" xfId="0" applyNumberFormat="1" applyFont="1" applyFill="1"/>
    <xf numFmtId="43" fontId="15" fillId="0" borderId="0" xfId="0" applyNumberFormat="1" applyFont="1" applyFill="1"/>
  </cellXfs>
  <cellStyles count="3">
    <cellStyle name="Millares" xfId="1" builtinId="3"/>
    <cellStyle name="Normal" xfId="0" builtinId="0"/>
    <cellStyle name="Normal 3" xfId="2" xr:uid="{418DC1FE-AEA3-4FE0-A04A-F1F2C1FBF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3695247</xdr:colOff>
      <xdr:row>0</xdr:row>
      <xdr:rowOff>161775</xdr:rowOff>
    </xdr:from>
    <xdr:to>
      <xdr:col>2</xdr:col>
      <xdr:colOff>1233714</xdr:colOff>
      <xdr:row>2</xdr:row>
      <xdr:rowOff>234195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B6BA4E2-DAF0-435F-9447-F9E5B3CA6A7D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247" y="161775"/>
          <a:ext cx="1948542" cy="68202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dad/Diciembre%202023/Cierre%20fiscal%202023/Cierre%20Fiscal%20ene-dic%202023%20CORREGIDO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>
        <row r="36">
          <cell r="C36">
            <v>161031600.01000002</v>
          </cell>
        </row>
        <row r="37">
          <cell r="C3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7E985-8FC2-42BA-AB8F-684BE8ABAB29}">
  <sheetPr>
    <tabColor rgb="FF92D050"/>
    <pageSetUpPr fitToPage="1"/>
  </sheetPr>
  <dimension ref="A1:I30"/>
  <sheetViews>
    <sheetView showGridLines="0" topLeftCell="A6" zoomScale="90" zoomScaleNormal="90" workbookViewId="0">
      <selection activeCell="C10" sqref="C10"/>
    </sheetView>
  </sheetViews>
  <sheetFormatPr baseColWidth="10" defaultColWidth="11.42578125" defaultRowHeight="26.25" x14ac:dyDescent="0.4"/>
  <cols>
    <col min="1" max="1" width="5.7109375" style="1" customWidth="1"/>
    <col min="2" max="2" width="66.140625" style="1" customWidth="1"/>
    <col min="3" max="3" width="24.140625" style="1" customWidth="1"/>
    <col min="4" max="4" width="3.7109375" style="1" customWidth="1"/>
    <col min="5" max="5" width="24" style="1" customWidth="1"/>
    <col min="6" max="6" width="3.7109375" style="37" customWidth="1"/>
    <col min="7" max="7" width="24" style="1" customWidth="1"/>
    <col min="8" max="8" width="11.42578125" style="1"/>
    <col min="9" max="9" width="12.85546875" style="1" bestFit="1" customWidth="1"/>
    <col min="10" max="16384" width="11.42578125" style="1"/>
  </cols>
  <sheetData>
    <row r="1" spans="1:9" x14ac:dyDescent="0.4">
      <c r="B1" s="2"/>
      <c r="C1" s="2"/>
      <c r="D1" s="2"/>
      <c r="E1" s="2"/>
      <c r="F1" s="3"/>
      <c r="G1" s="2"/>
    </row>
    <row r="2" spans="1:9" ht="21.75" customHeight="1" x14ac:dyDescent="0.4">
      <c r="B2" s="2"/>
      <c r="C2" s="2"/>
      <c r="D2" s="2"/>
      <c r="E2" s="2"/>
      <c r="F2" s="3"/>
      <c r="G2" s="2"/>
    </row>
    <row r="3" spans="1:9" ht="21.75" customHeight="1" x14ac:dyDescent="0.4">
      <c r="B3" s="2"/>
      <c r="C3" s="2"/>
      <c r="D3" s="2"/>
      <c r="E3" s="2"/>
      <c r="F3" s="3"/>
      <c r="G3" s="2"/>
    </row>
    <row r="4" spans="1:9" ht="21.75" customHeight="1" x14ac:dyDescent="0.4">
      <c r="A4" s="42" t="s">
        <v>0</v>
      </c>
      <c r="B4" s="42"/>
      <c r="C4" s="42"/>
      <c r="D4" s="42"/>
      <c r="E4" s="42"/>
      <c r="F4" s="42"/>
      <c r="G4" s="42"/>
    </row>
    <row r="5" spans="1:9" ht="21.75" customHeight="1" x14ac:dyDescent="0.4">
      <c r="A5" s="42" t="s">
        <v>1</v>
      </c>
      <c r="B5" s="42"/>
      <c r="C5" s="42"/>
      <c r="D5" s="42"/>
      <c r="E5" s="42"/>
      <c r="F5" s="42"/>
      <c r="G5" s="42"/>
    </row>
    <row r="6" spans="1:9" ht="21.75" customHeight="1" x14ac:dyDescent="0.4">
      <c r="A6" s="42" t="s">
        <v>2</v>
      </c>
      <c r="B6" s="42"/>
      <c r="C6" s="42"/>
      <c r="D6" s="42"/>
      <c r="E6" s="42"/>
      <c r="F6" s="42"/>
      <c r="G6" s="42"/>
    </row>
    <row r="7" spans="1:9" ht="21.75" customHeight="1" x14ac:dyDescent="0.4">
      <c r="A7" s="42" t="s">
        <v>3</v>
      </c>
      <c r="B7" s="42"/>
      <c r="C7" s="42"/>
      <c r="D7" s="42"/>
      <c r="E7" s="42"/>
      <c r="F7" s="42"/>
      <c r="G7" s="42"/>
    </row>
    <row r="8" spans="1:9" s="4" customFormat="1" ht="59.25" customHeight="1" x14ac:dyDescent="0.25">
      <c r="B8" s="5"/>
      <c r="C8" s="6" t="s">
        <v>4</v>
      </c>
      <c r="D8" s="6"/>
      <c r="E8" s="6" t="s">
        <v>5</v>
      </c>
      <c r="F8" s="7"/>
      <c r="G8" s="6" t="s">
        <v>6</v>
      </c>
    </row>
    <row r="9" spans="1:9" s="4" customFormat="1" ht="16.5" customHeight="1" x14ac:dyDescent="0.25">
      <c r="B9" s="8" t="s">
        <v>7</v>
      </c>
      <c r="C9" s="9">
        <v>0</v>
      </c>
      <c r="D9" s="9"/>
      <c r="E9" s="10">
        <v>24861349.100000001</v>
      </c>
      <c r="F9" s="10"/>
      <c r="G9" s="10">
        <v>24861349.100000001</v>
      </c>
    </row>
    <row r="10" spans="1:9" s="4" customFormat="1" ht="16.5" customHeight="1" x14ac:dyDescent="0.25">
      <c r="B10" s="11" t="s">
        <v>8</v>
      </c>
      <c r="C10" s="12">
        <v>0</v>
      </c>
      <c r="D10" s="13"/>
      <c r="E10" s="14">
        <v>0</v>
      </c>
      <c r="F10" s="14"/>
      <c r="G10" s="14">
        <v>0</v>
      </c>
    </row>
    <row r="11" spans="1:9" s="4" customFormat="1" ht="16.5" customHeight="1" x14ac:dyDescent="0.25">
      <c r="B11" s="15" t="s">
        <v>9</v>
      </c>
      <c r="C11" s="12">
        <v>0</v>
      </c>
      <c r="D11" s="12"/>
      <c r="E11" s="14">
        <v>329814925.85000002</v>
      </c>
      <c r="F11" s="14"/>
      <c r="G11" s="14">
        <v>329814925.85000002</v>
      </c>
    </row>
    <row r="12" spans="1:9" s="4" customFormat="1" ht="16.5" customHeight="1" thickBot="1" x14ac:dyDescent="0.3">
      <c r="B12" s="8" t="s">
        <v>10</v>
      </c>
      <c r="C12" s="16">
        <v>0</v>
      </c>
      <c r="D12" s="9"/>
      <c r="E12" s="17">
        <v>354676274.94999999</v>
      </c>
      <c r="F12" s="18"/>
      <c r="G12" s="17">
        <v>354676274.94999999</v>
      </c>
      <c r="H12" s="19"/>
    </row>
    <row r="13" spans="1:9" s="4" customFormat="1" ht="16.5" customHeight="1" thickTop="1" x14ac:dyDescent="0.25">
      <c r="B13" s="8"/>
      <c r="C13" s="9"/>
      <c r="D13" s="9"/>
      <c r="E13" s="18"/>
      <c r="F13" s="18"/>
      <c r="G13" s="10"/>
    </row>
    <row r="14" spans="1:9" s="4" customFormat="1" ht="16.5" customHeight="1" x14ac:dyDescent="0.25">
      <c r="B14" s="11" t="s">
        <v>8</v>
      </c>
      <c r="C14" s="12"/>
      <c r="D14" s="13"/>
      <c r="E14" s="20">
        <v>0</v>
      </c>
      <c r="F14" s="20"/>
      <c r="G14" s="20">
        <v>0</v>
      </c>
      <c r="I14" s="21"/>
    </row>
    <row r="15" spans="1:9" s="4" customFormat="1" ht="16.5" customHeight="1" x14ac:dyDescent="0.25">
      <c r="B15" s="15" t="s">
        <v>9</v>
      </c>
      <c r="C15" s="12">
        <v>0</v>
      </c>
      <c r="D15" s="12"/>
      <c r="E15" s="20">
        <v>-193644674.94</v>
      </c>
      <c r="F15" s="20"/>
      <c r="G15" s="20">
        <v>-193644674.94</v>
      </c>
      <c r="H15" s="21"/>
    </row>
    <row r="16" spans="1:9" s="4" customFormat="1" ht="16.5" customHeight="1" thickBot="1" x14ac:dyDescent="0.3">
      <c r="B16" s="8" t="s">
        <v>11</v>
      </c>
      <c r="C16" s="16">
        <v>0</v>
      </c>
      <c r="D16" s="9"/>
      <c r="E16" s="17">
        <v>161031600.00999999</v>
      </c>
      <c r="F16" s="10"/>
      <c r="G16" s="17">
        <v>161031600.00999999</v>
      </c>
    </row>
    <row r="17" spans="2:7" s="4" customFormat="1" ht="16.5" customHeight="1" thickTop="1" x14ac:dyDescent="0.25">
      <c r="B17" s="22"/>
      <c r="C17" s="22"/>
      <c r="D17" s="22"/>
      <c r="E17" s="23"/>
      <c r="F17" s="24"/>
      <c r="G17" s="25">
        <f>+G16-'[1]Estado de Situación'!C36</f>
        <v>0</v>
      </c>
    </row>
    <row r="18" spans="2:7" s="4" customFormat="1" ht="16.5" customHeight="1" x14ac:dyDescent="0.25">
      <c r="B18" s="26" t="s">
        <v>12</v>
      </c>
      <c r="C18" s="26"/>
      <c r="D18" s="26"/>
      <c r="E18" s="27"/>
      <c r="F18" s="28"/>
      <c r="G18" s="27"/>
    </row>
    <row r="19" spans="2:7" s="4" customFormat="1" ht="16.5" customHeight="1" x14ac:dyDescent="0.25">
      <c r="B19" s="26"/>
      <c r="C19" s="26"/>
      <c r="D19" s="26"/>
      <c r="E19" s="27"/>
      <c r="F19" s="28"/>
      <c r="G19" s="27"/>
    </row>
    <row r="20" spans="2:7" s="4" customFormat="1" ht="16.5" customHeight="1" x14ac:dyDescent="0.25">
      <c r="B20" s="22"/>
      <c r="C20" s="22"/>
      <c r="D20" s="22"/>
      <c r="E20" s="27"/>
      <c r="F20" s="28"/>
      <c r="G20" s="27"/>
    </row>
    <row r="21" spans="2:7" s="4" customFormat="1" ht="15.75" x14ac:dyDescent="0.25">
      <c r="B21" s="29"/>
      <c r="C21" s="29"/>
      <c r="D21" s="29"/>
      <c r="E21" s="30"/>
      <c r="F21" s="31"/>
      <c r="G21" s="32"/>
    </row>
    <row r="22" spans="2:7" s="4" customFormat="1" ht="15.75" x14ac:dyDescent="0.25">
      <c r="B22" s="32" t="s">
        <v>13</v>
      </c>
      <c r="C22" s="32"/>
      <c r="D22" s="32"/>
      <c r="E22" s="43" t="s">
        <v>14</v>
      </c>
      <c r="F22" s="43"/>
      <c r="G22" s="43"/>
    </row>
    <row r="23" spans="2:7" s="4" customFormat="1" ht="15.75" x14ac:dyDescent="0.25">
      <c r="B23" s="33" t="s">
        <v>15</v>
      </c>
      <c r="C23" s="33"/>
      <c r="D23" s="33"/>
      <c r="E23" s="44" t="s">
        <v>16</v>
      </c>
      <c r="F23" s="44"/>
      <c r="G23" s="44"/>
    </row>
    <row r="24" spans="2:7" s="4" customFormat="1" ht="15.75" x14ac:dyDescent="0.25">
      <c r="B24" s="34" t="s">
        <v>17</v>
      </c>
      <c r="C24" s="34"/>
      <c r="D24" s="34"/>
      <c r="E24" s="38" t="s">
        <v>18</v>
      </c>
      <c r="F24" s="38"/>
      <c r="G24" s="38"/>
    </row>
    <row r="25" spans="2:7" s="4" customFormat="1" ht="15.75" x14ac:dyDescent="0.25">
      <c r="B25" s="34"/>
      <c r="C25" s="34"/>
      <c r="D25" s="34"/>
      <c r="E25" s="35"/>
      <c r="F25" s="32"/>
      <c r="G25" s="32"/>
    </row>
    <row r="26" spans="2:7" s="4" customFormat="1" ht="15.75" x14ac:dyDescent="0.25">
      <c r="B26" s="34"/>
      <c r="C26" s="34"/>
      <c r="D26" s="34"/>
      <c r="E26" s="35"/>
      <c r="F26" s="32"/>
      <c r="G26" s="32"/>
    </row>
    <row r="27" spans="2:7" s="4" customFormat="1" ht="15.75" x14ac:dyDescent="0.25">
      <c r="B27" s="33"/>
      <c r="C27" s="33"/>
      <c r="D27" s="33"/>
      <c r="E27" s="35"/>
      <c r="F27" s="36"/>
      <c r="G27" s="36"/>
    </row>
    <row r="28" spans="2:7" s="4" customFormat="1" ht="15.75" x14ac:dyDescent="0.25">
      <c r="B28" s="32" t="s">
        <v>19</v>
      </c>
      <c r="C28" s="32"/>
      <c r="D28" s="32"/>
      <c r="E28" s="39" t="s">
        <v>20</v>
      </c>
      <c r="F28" s="39"/>
      <c r="G28" s="39"/>
    </row>
    <row r="29" spans="2:7" s="4" customFormat="1" ht="15.75" x14ac:dyDescent="0.25">
      <c r="B29" s="33" t="s">
        <v>21</v>
      </c>
      <c r="C29" s="33"/>
      <c r="D29" s="33"/>
      <c r="E29" s="40" t="s">
        <v>22</v>
      </c>
      <c r="F29" s="40"/>
      <c r="G29" s="40"/>
    </row>
    <row r="30" spans="2:7" s="4" customFormat="1" ht="15.75" x14ac:dyDescent="0.25">
      <c r="B30" s="34" t="s">
        <v>23</v>
      </c>
      <c r="C30" s="34"/>
      <c r="D30" s="34"/>
      <c r="E30" s="41" t="s">
        <v>24</v>
      </c>
      <c r="F30" s="41"/>
      <c r="G30" s="41"/>
    </row>
  </sheetData>
  <mergeCells count="10">
    <mergeCell ref="E24:G24"/>
    <mergeCell ref="E28:G28"/>
    <mergeCell ref="E29:G29"/>
    <mergeCell ref="E30:G30"/>
    <mergeCell ref="A4:G4"/>
    <mergeCell ref="A5:G5"/>
    <mergeCell ref="A6:G6"/>
    <mergeCell ref="A7:G7"/>
    <mergeCell ref="E22:G22"/>
    <mergeCell ref="E23:G2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FFE9-9DF1-4C11-A316-46E342229493}">
  <dimension ref="A3:P305"/>
  <sheetViews>
    <sheetView showGridLines="0" tabSelected="1" workbookViewId="0">
      <selection activeCell="K31" sqref="K31"/>
    </sheetView>
  </sheetViews>
  <sheetFormatPr baseColWidth="10" defaultColWidth="11.42578125" defaultRowHeight="12.75" x14ac:dyDescent="0.2"/>
  <cols>
    <col min="1" max="1" width="3.42578125" style="48" customWidth="1"/>
    <col min="2" max="3" width="13.140625" style="48" customWidth="1"/>
    <col min="4" max="4" width="13" style="48" customWidth="1"/>
    <col min="5" max="5" width="16.140625" style="48" customWidth="1"/>
    <col min="6" max="6" width="3.140625" style="48" customWidth="1"/>
    <col min="7" max="7" width="16.140625" style="48" customWidth="1"/>
    <col min="8" max="8" width="1.85546875" style="48" customWidth="1"/>
    <col min="9" max="9" width="15.28515625" style="50" customWidth="1"/>
    <col min="10" max="10" width="2.28515625" style="48" customWidth="1"/>
    <col min="11" max="11" width="14.42578125" style="48" customWidth="1"/>
    <col min="12" max="12" width="15.28515625" style="48" customWidth="1"/>
    <col min="13" max="16384" width="11.42578125" style="48"/>
  </cols>
  <sheetData>
    <row r="3" spans="1:10" x14ac:dyDescent="0.2">
      <c r="A3" s="45"/>
      <c r="B3" s="46" t="s">
        <v>25</v>
      </c>
      <c r="C3" s="46"/>
      <c r="D3" s="46"/>
      <c r="E3" s="46"/>
      <c r="F3" s="46"/>
      <c r="G3" s="46"/>
      <c r="H3" s="46"/>
      <c r="I3" s="46"/>
      <c r="J3" s="47"/>
    </row>
    <row r="4" spans="1:10" ht="14.25" customHeight="1" x14ac:dyDescent="0.2">
      <c r="B4" s="49" t="s">
        <v>26</v>
      </c>
      <c r="C4" s="49"/>
      <c r="D4" s="49"/>
      <c r="E4" s="49"/>
      <c r="F4" s="49"/>
      <c r="G4" s="49"/>
    </row>
    <row r="5" spans="1:10" x14ac:dyDescent="0.2">
      <c r="B5" s="51"/>
      <c r="C5" s="51"/>
      <c r="D5" s="51"/>
      <c r="E5" s="51"/>
      <c r="F5" s="51"/>
      <c r="G5" s="51"/>
    </row>
    <row r="6" spans="1:10" x14ac:dyDescent="0.2">
      <c r="B6" s="52" t="s">
        <v>27</v>
      </c>
      <c r="C6" s="52"/>
      <c r="D6" s="52"/>
      <c r="E6" s="53">
        <v>2023</v>
      </c>
      <c r="F6" s="53"/>
      <c r="G6" s="53">
        <v>2022</v>
      </c>
      <c r="H6" s="53"/>
      <c r="I6" s="54"/>
      <c r="J6" s="51"/>
    </row>
    <row r="7" spans="1:10" x14ac:dyDescent="0.2">
      <c r="B7" s="55" t="s">
        <v>28</v>
      </c>
      <c r="C7" s="55"/>
      <c r="D7" s="55"/>
      <c r="E7" s="56">
        <v>151667523.80000001</v>
      </c>
      <c r="F7" s="56"/>
      <c r="G7" s="56">
        <v>345988985.97000003</v>
      </c>
      <c r="H7" s="57"/>
      <c r="I7" s="54"/>
      <c r="J7" s="51"/>
    </row>
    <row r="8" spans="1:10" x14ac:dyDescent="0.2">
      <c r="B8" s="55" t="s">
        <v>29</v>
      </c>
      <c r="C8" s="55"/>
      <c r="D8" s="55"/>
      <c r="E8" s="56">
        <v>1932.57</v>
      </c>
      <c r="F8" s="58"/>
      <c r="G8" s="56">
        <v>1932.57</v>
      </c>
      <c r="H8" s="59"/>
    </row>
    <row r="9" spans="1:10" ht="13.5" thickBot="1" x14ac:dyDescent="0.25">
      <c r="B9" s="55"/>
      <c r="C9" s="55"/>
      <c r="D9" s="55"/>
      <c r="E9" s="60">
        <v>151669456.37</v>
      </c>
      <c r="F9" s="58"/>
      <c r="G9" s="60">
        <v>345990918.54000002</v>
      </c>
      <c r="H9" s="59"/>
    </row>
    <row r="10" spans="1:10" ht="13.5" thickTop="1" x14ac:dyDescent="0.2">
      <c r="B10" s="55"/>
      <c r="C10" s="55"/>
      <c r="D10" s="55"/>
      <c r="E10" s="58"/>
      <c r="F10" s="58"/>
      <c r="G10" s="58"/>
      <c r="H10" s="59"/>
    </row>
    <row r="11" spans="1:10" x14ac:dyDescent="0.2">
      <c r="B11" s="55"/>
      <c r="C11" s="55"/>
      <c r="D11" s="55"/>
      <c r="E11" s="58"/>
      <c r="F11" s="58"/>
      <c r="G11" s="58"/>
      <c r="H11" s="59"/>
    </row>
    <row r="12" spans="1:10" x14ac:dyDescent="0.2">
      <c r="B12" s="61"/>
      <c r="C12" s="61"/>
      <c r="D12" s="61"/>
      <c r="E12" s="62"/>
      <c r="F12" s="62"/>
      <c r="G12" s="62"/>
      <c r="H12" s="59"/>
    </row>
    <row r="13" spans="1:10" s="51" customFormat="1" x14ac:dyDescent="0.2">
      <c r="B13" s="55"/>
      <c r="C13" s="55"/>
      <c r="D13" s="55"/>
      <c r="E13" s="63"/>
      <c r="F13" s="63"/>
      <c r="G13" s="64"/>
      <c r="H13" s="63"/>
      <c r="I13" s="54"/>
    </row>
    <row r="14" spans="1:10" x14ac:dyDescent="0.2">
      <c r="B14" s="46" t="s">
        <v>30</v>
      </c>
      <c r="C14" s="46"/>
      <c r="D14" s="46"/>
      <c r="E14" s="46"/>
      <c r="F14" s="46"/>
      <c r="G14" s="46"/>
      <c r="H14" s="46"/>
      <c r="I14" s="46"/>
      <c r="J14" s="51"/>
    </row>
    <row r="15" spans="1:10" x14ac:dyDescent="0.2">
      <c r="B15" s="48" t="s">
        <v>31</v>
      </c>
      <c r="H15" s="59"/>
    </row>
    <row r="16" spans="1:10" x14ac:dyDescent="0.2">
      <c r="B16" s="51"/>
      <c r="C16" s="51"/>
      <c r="D16" s="51"/>
      <c r="E16" s="51"/>
      <c r="F16" s="51"/>
      <c r="G16" s="51"/>
      <c r="H16" s="59"/>
    </row>
    <row r="17" spans="1:16" x14ac:dyDescent="0.2">
      <c r="B17" s="52" t="s">
        <v>27</v>
      </c>
      <c r="C17" s="52"/>
      <c r="D17" s="52"/>
      <c r="E17" s="53">
        <v>2023</v>
      </c>
      <c r="F17" s="53"/>
      <c r="G17" s="53">
        <v>2022</v>
      </c>
      <c r="H17" s="59"/>
      <c r="I17" s="54"/>
      <c r="J17" s="51"/>
    </row>
    <row r="18" spans="1:16" ht="12.75" customHeight="1" x14ac:dyDescent="0.2">
      <c r="B18" s="65" t="s">
        <v>32</v>
      </c>
      <c r="C18" s="65"/>
      <c r="D18" s="65"/>
      <c r="E18" s="66">
        <v>947849.62</v>
      </c>
      <c r="F18" s="51"/>
      <c r="G18" s="54">
        <v>1150539.23</v>
      </c>
      <c r="H18" s="59"/>
    </row>
    <row r="19" spans="1:16" ht="12.75" customHeight="1" x14ac:dyDescent="0.2">
      <c r="B19" s="49" t="s">
        <v>33</v>
      </c>
      <c r="C19" s="49"/>
      <c r="D19" s="49"/>
      <c r="E19" s="66">
        <v>474889.27</v>
      </c>
      <c r="F19" s="51"/>
      <c r="G19" s="66"/>
      <c r="H19" s="59"/>
    </row>
    <row r="20" spans="1:16" ht="12.75" customHeight="1" x14ac:dyDescent="0.2">
      <c r="B20" s="67" t="s">
        <v>34</v>
      </c>
      <c r="C20" s="67"/>
      <c r="D20" s="67"/>
      <c r="E20" s="66">
        <v>660955.84</v>
      </c>
      <c r="F20" s="51"/>
      <c r="G20" s="66">
        <v>202689.61</v>
      </c>
      <c r="H20" s="59"/>
    </row>
    <row r="21" spans="1:16" ht="12.75" customHeight="1" thickBot="1" x14ac:dyDescent="0.25">
      <c r="B21" s="49" t="s">
        <v>35</v>
      </c>
      <c r="C21" s="49"/>
      <c r="D21" s="49"/>
      <c r="E21" s="68">
        <v>761783.05</v>
      </c>
      <c r="F21" s="63"/>
      <c r="G21" s="68">
        <v>947849.62</v>
      </c>
      <c r="H21" s="59"/>
    </row>
    <row r="22" spans="1:16" ht="12.75" customHeight="1" thickTop="1" x14ac:dyDescent="0.2">
      <c r="B22" s="69"/>
      <c r="C22" s="69"/>
      <c r="D22" s="69"/>
      <c r="E22" s="63"/>
      <c r="F22" s="63"/>
      <c r="G22" s="63"/>
      <c r="H22" s="59"/>
    </row>
    <row r="23" spans="1:16" ht="12.75" customHeight="1" x14ac:dyDescent="0.2">
      <c r="B23" s="69"/>
      <c r="C23" s="69"/>
      <c r="D23" s="69"/>
      <c r="E23" s="63"/>
      <c r="F23" s="63"/>
      <c r="G23" s="63"/>
      <c r="H23" s="59"/>
    </row>
    <row r="24" spans="1:16" x14ac:dyDescent="0.2">
      <c r="B24" s="70"/>
      <c r="C24" s="70"/>
      <c r="D24" s="70"/>
      <c r="E24" s="59"/>
      <c r="F24" s="59"/>
      <c r="G24" s="59"/>
      <c r="H24" s="59"/>
      <c r="O24" s="50"/>
      <c r="P24" s="50"/>
    </row>
    <row r="25" spans="1:16" x14ac:dyDescent="0.2">
      <c r="B25" s="48" t="s">
        <v>36</v>
      </c>
      <c r="E25" s="71"/>
      <c r="O25" s="50"/>
      <c r="P25" s="50"/>
    </row>
    <row r="26" spans="1:16" x14ac:dyDescent="0.2">
      <c r="A26" s="45"/>
      <c r="B26" s="46" t="s">
        <v>37</v>
      </c>
      <c r="C26" s="46"/>
      <c r="D26" s="46"/>
      <c r="E26" s="46"/>
      <c r="F26" s="46"/>
      <c r="G26" s="46"/>
      <c r="H26" s="46"/>
      <c r="I26" s="46"/>
      <c r="J26" s="47"/>
      <c r="O26" s="50"/>
      <c r="P26" s="50"/>
    </row>
    <row r="27" spans="1:16" x14ac:dyDescent="0.2">
      <c r="B27" s="48" t="s">
        <v>38</v>
      </c>
      <c r="O27" s="50"/>
      <c r="P27" s="50"/>
    </row>
    <row r="28" spans="1:16" x14ac:dyDescent="0.2">
      <c r="O28" s="50"/>
      <c r="P28" s="50"/>
    </row>
    <row r="29" spans="1:16" x14ac:dyDescent="0.2">
      <c r="B29" s="52" t="s">
        <v>27</v>
      </c>
      <c r="C29" s="52"/>
      <c r="D29" s="52"/>
      <c r="E29" s="53">
        <v>2023</v>
      </c>
      <c r="F29" s="53"/>
      <c r="G29" s="53">
        <v>2022</v>
      </c>
      <c r="O29" s="50"/>
      <c r="P29" s="50"/>
    </row>
    <row r="30" spans="1:16" x14ac:dyDescent="0.2">
      <c r="B30" s="61" t="s">
        <v>39</v>
      </c>
      <c r="C30" s="61"/>
      <c r="D30" s="61"/>
      <c r="E30" s="57">
        <v>180000</v>
      </c>
      <c r="F30" s="57"/>
      <c r="G30" s="57">
        <v>180000</v>
      </c>
    </row>
    <row r="31" spans="1:16" x14ac:dyDescent="0.2">
      <c r="B31" s="61" t="s">
        <v>40</v>
      </c>
      <c r="C31" s="61"/>
      <c r="D31" s="61"/>
      <c r="E31" s="57">
        <v>172994.81</v>
      </c>
      <c r="F31" s="57"/>
      <c r="G31" s="57">
        <v>119461.37</v>
      </c>
    </row>
    <row r="32" spans="1:16" x14ac:dyDescent="0.2">
      <c r="B32" s="61" t="s">
        <v>41</v>
      </c>
      <c r="C32" s="61"/>
      <c r="D32" s="61"/>
      <c r="E32" s="72">
        <v>1032241.64</v>
      </c>
      <c r="F32" s="57"/>
      <c r="G32" s="72">
        <v>1290170.8</v>
      </c>
    </row>
    <row r="33" spans="2:11" ht="13.5" thickBot="1" x14ac:dyDescent="0.25">
      <c r="B33" s="73" t="s">
        <v>42</v>
      </c>
      <c r="C33" s="73"/>
      <c r="D33" s="73"/>
      <c r="E33" s="74">
        <v>1385236.45</v>
      </c>
      <c r="F33" s="62"/>
      <c r="G33" s="60">
        <v>1589632.17</v>
      </c>
    </row>
    <row r="34" spans="2:11" ht="13.5" thickTop="1" x14ac:dyDescent="0.2">
      <c r="B34" s="73"/>
      <c r="C34" s="73"/>
      <c r="D34" s="73"/>
      <c r="E34" s="62"/>
      <c r="F34" s="62"/>
      <c r="G34" s="58"/>
    </row>
    <row r="35" spans="2:11" x14ac:dyDescent="0.2">
      <c r="B35" s="73"/>
      <c r="C35" s="73"/>
      <c r="D35" s="73"/>
      <c r="E35" s="62"/>
      <c r="F35" s="62"/>
      <c r="G35" s="62"/>
      <c r="I35" s="75"/>
    </row>
    <row r="38" spans="2:11" ht="25.5" x14ac:dyDescent="0.2">
      <c r="B38" s="76">
        <v>2023</v>
      </c>
      <c r="C38" s="77"/>
      <c r="D38" s="78" t="s">
        <v>43</v>
      </c>
      <c r="E38" s="78" t="s">
        <v>44</v>
      </c>
      <c r="F38" s="78"/>
      <c r="G38" s="79" t="s">
        <v>45</v>
      </c>
      <c r="H38" s="78"/>
      <c r="I38" s="80" t="s">
        <v>42</v>
      </c>
      <c r="J38" s="81"/>
    </row>
    <row r="39" spans="2:11" x14ac:dyDescent="0.2">
      <c r="B39" s="82" t="s">
        <v>46</v>
      </c>
      <c r="C39" s="82"/>
      <c r="D39" s="83"/>
      <c r="E39" s="84"/>
      <c r="F39" s="83"/>
      <c r="G39" s="84"/>
      <c r="H39" s="84"/>
      <c r="I39" s="84"/>
      <c r="J39" s="84"/>
      <c r="K39" s="61"/>
    </row>
    <row r="40" spans="2:11" x14ac:dyDescent="0.2">
      <c r="B40" s="85" t="s">
        <v>47</v>
      </c>
      <c r="C40" s="85"/>
      <c r="D40" s="86">
        <v>180000</v>
      </c>
      <c r="E40" s="84">
        <v>1227884.1000000001</v>
      </c>
      <c r="F40" s="86"/>
      <c r="G40" s="86">
        <v>3496767.45</v>
      </c>
      <c r="H40" s="84"/>
      <c r="I40" s="84">
        <v>4904651.55</v>
      </c>
      <c r="J40" s="84"/>
      <c r="K40" s="61"/>
    </row>
    <row r="41" spans="2:11" x14ac:dyDescent="0.2">
      <c r="B41" s="85" t="s">
        <v>48</v>
      </c>
      <c r="C41" s="85"/>
      <c r="D41" s="87" t="s">
        <v>49</v>
      </c>
      <c r="E41" s="84">
        <v>386577.91</v>
      </c>
      <c r="F41" s="88"/>
      <c r="G41" s="86">
        <v>324965.53000000003</v>
      </c>
      <c r="H41" s="84"/>
      <c r="I41" s="84">
        <v>711543.44</v>
      </c>
      <c r="J41" s="84"/>
      <c r="K41" s="61"/>
    </row>
    <row r="42" spans="2:11" s="61" customFormat="1" x14ac:dyDescent="0.2">
      <c r="B42" s="85" t="s">
        <v>50</v>
      </c>
      <c r="C42" s="85"/>
      <c r="D42" s="89">
        <v>180000</v>
      </c>
      <c r="E42" s="90">
        <v>1614462.01</v>
      </c>
      <c r="F42" s="89"/>
      <c r="G42" s="90">
        <v>3821732.98</v>
      </c>
      <c r="H42" s="90"/>
      <c r="I42" s="90">
        <v>5616194.9900000002</v>
      </c>
      <c r="J42" s="90"/>
    </row>
    <row r="43" spans="2:11" s="61" customFormat="1" x14ac:dyDescent="0.2">
      <c r="B43" s="82"/>
      <c r="C43" s="82"/>
      <c r="D43" s="89"/>
      <c r="E43" s="90"/>
      <c r="F43" s="89"/>
      <c r="G43" s="89"/>
      <c r="H43" s="90"/>
      <c r="I43" s="90"/>
      <c r="J43" s="90"/>
    </row>
    <row r="44" spans="2:11" s="55" customFormat="1" ht="12.75" customHeight="1" x14ac:dyDescent="0.2">
      <c r="B44" s="91" t="s">
        <v>51</v>
      </c>
      <c r="C44" s="91"/>
      <c r="D44" s="92">
        <v>0</v>
      </c>
      <c r="E44" s="93">
        <v>1108422.73</v>
      </c>
      <c r="F44" s="92"/>
      <c r="G44" s="92">
        <v>2206596.65</v>
      </c>
      <c r="H44" s="93"/>
      <c r="I44" s="93">
        <v>3315019.38</v>
      </c>
      <c r="J44" s="94"/>
    </row>
    <row r="45" spans="2:11" s="61" customFormat="1" x14ac:dyDescent="0.2">
      <c r="B45" s="84" t="s">
        <v>52</v>
      </c>
      <c r="C45" s="84"/>
      <c r="D45" s="86">
        <v>0</v>
      </c>
      <c r="E45" s="84">
        <v>333044.46999999997</v>
      </c>
      <c r="F45" s="86"/>
      <c r="G45" s="92">
        <v>582894.68999999994</v>
      </c>
      <c r="H45" s="84"/>
      <c r="I45" s="84">
        <v>915939.16</v>
      </c>
      <c r="J45" s="95"/>
    </row>
    <row r="46" spans="2:11" s="61" customFormat="1" x14ac:dyDescent="0.2">
      <c r="B46" s="84" t="s">
        <v>53</v>
      </c>
      <c r="C46" s="84"/>
      <c r="D46" s="89">
        <v>0</v>
      </c>
      <c r="E46" s="90">
        <v>1441467.2</v>
      </c>
      <c r="F46" s="89"/>
      <c r="G46" s="89">
        <v>2789491.34</v>
      </c>
      <c r="H46" s="90"/>
      <c r="I46" s="90">
        <v>4230958.54</v>
      </c>
      <c r="J46" s="90"/>
    </row>
    <row r="47" spans="2:11" s="61" customFormat="1" x14ac:dyDescent="0.2">
      <c r="B47" s="84" t="s">
        <v>54</v>
      </c>
      <c r="C47" s="84"/>
      <c r="D47" s="96">
        <v>180000</v>
      </c>
      <c r="E47" s="97">
        <v>172994.81</v>
      </c>
      <c r="F47" s="90"/>
      <c r="G47" s="96">
        <v>1032241.64</v>
      </c>
      <c r="H47" s="90"/>
      <c r="I47" s="97">
        <v>1385236.45</v>
      </c>
      <c r="J47" s="90"/>
    </row>
    <row r="48" spans="2:11" s="61" customFormat="1" x14ac:dyDescent="0.2">
      <c r="B48" s="84"/>
      <c r="C48" s="84"/>
      <c r="D48" s="89"/>
      <c r="E48" s="90"/>
      <c r="F48" s="90"/>
      <c r="G48" s="90"/>
      <c r="H48" s="90"/>
      <c r="I48" s="90"/>
      <c r="J48" s="90"/>
    </row>
    <row r="49" spans="2:11" s="61" customFormat="1" x14ac:dyDescent="0.2">
      <c r="B49" s="84"/>
      <c r="C49" s="84"/>
      <c r="D49" s="89"/>
      <c r="E49" s="90"/>
      <c r="F49" s="90"/>
      <c r="G49" s="90"/>
      <c r="H49" s="90"/>
      <c r="I49" s="90"/>
      <c r="J49" s="90"/>
    </row>
    <row r="50" spans="2:11" s="55" customFormat="1" ht="24" customHeight="1" x14ac:dyDescent="0.2">
      <c r="B50" s="98">
        <v>2022</v>
      </c>
      <c r="C50" s="99"/>
      <c r="D50" s="100" t="s">
        <v>43</v>
      </c>
      <c r="E50" s="100" t="s">
        <v>55</v>
      </c>
      <c r="F50" s="100"/>
      <c r="G50" s="101" t="s">
        <v>45</v>
      </c>
      <c r="H50" s="100"/>
      <c r="I50" s="102" t="s">
        <v>42</v>
      </c>
      <c r="J50" s="103"/>
    </row>
    <row r="51" spans="2:11" s="55" customFormat="1" ht="12.75" customHeight="1" x14ac:dyDescent="0.2">
      <c r="B51" s="104" t="s">
        <v>46</v>
      </c>
      <c r="C51" s="104"/>
      <c r="D51" s="105"/>
      <c r="E51" s="106"/>
      <c r="F51" s="106"/>
      <c r="G51" s="106"/>
      <c r="H51" s="106"/>
      <c r="I51" s="106"/>
      <c r="J51" s="106"/>
    </row>
    <row r="52" spans="2:11" s="55" customFormat="1" ht="12.75" customHeight="1" x14ac:dyDescent="0.2">
      <c r="B52" s="91" t="s">
        <v>47</v>
      </c>
      <c r="C52" s="91"/>
      <c r="D52" s="92">
        <v>180000</v>
      </c>
      <c r="E52" s="92">
        <v>950672.72</v>
      </c>
      <c r="F52" s="107"/>
      <c r="G52" s="92">
        <v>2062233.08</v>
      </c>
      <c r="H52" s="107"/>
      <c r="I52" s="92">
        <v>3192905.8</v>
      </c>
      <c r="J52" s="107"/>
      <c r="K52" s="92"/>
    </row>
    <row r="53" spans="2:11" s="55" customFormat="1" ht="12.75" customHeight="1" x14ac:dyDescent="0.2">
      <c r="B53" s="91" t="s">
        <v>48</v>
      </c>
      <c r="C53" s="91"/>
      <c r="D53" s="92"/>
      <c r="E53" s="92">
        <v>277211.38</v>
      </c>
      <c r="F53" s="107"/>
      <c r="G53" s="92">
        <v>1434534.37</v>
      </c>
      <c r="H53" s="107"/>
      <c r="I53" s="92">
        <v>1711745.75</v>
      </c>
      <c r="J53" s="107"/>
      <c r="K53" s="92"/>
    </row>
    <row r="54" spans="2:11" s="55" customFormat="1" ht="12.75" customHeight="1" x14ac:dyDescent="0.2">
      <c r="B54" s="91" t="s">
        <v>50</v>
      </c>
      <c r="C54" s="91"/>
      <c r="D54" s="108">
        <v>180000</v>
      </c>
      <c r="E54" s="108">
        <v>1227884.1000000001</v>
      </c>
      <c r="F54" s="105"/>
      <c r="G54" s="108">
        <v>3496767.45</v>
      </c>
      <c r="H54" s="105"/>
      <c r="I54" s="108">
        <v>9809303.0999999996</v>
      </c>
      <c r="J54" s="107"/>
      <c r="K54" s="105"/>
    </row>
    <row r="55" spans="2:11" s="55" customFormat="1" ht="12.75" customHeight="1" x14ac:dyDescent="0.2">
      <c r="B55" s="109"/>
      <c r="C55" s="109"/>
      <c r="J55" s="110"/>
    </row>
    <row r="56" spans="2:11" s="55" customFormat="1" ht="12.75" customHeight="1" x14ac:dyDescent="0.2">
      <c r="B56" s="111" t="s">
        <v>51</v>
      </c>
      <c r="C56" s="111"/>
      <c r="D56" s="112">
        <v>0</v>
      </c>
      <c r="E56" s="92">
        <v>822878.39</v>
      </c>
      <c r="F56" s="112"/>
      <c r="G56" s="107">
        <v>1394449.18</v>
      </c>
      <c r="H56" s="92"/>
      <c r="I56" s="92">
        <v>2217327.5699999998</v>
      </c>
      <c r="J56" s="107"/>
      <c r="K56" s="107"/>
    </row>
    <row r="57" spans="2:11" s="55" customFormat="1" ht="12.75" customHeight="1" x14ac:dyDescent="0.2">
      <c r="B57" s="113" t="s">
        <v>52</v>
      </c>
      <c r="C57" s="113"/>
      <c r="D57" s="92">
        <v>0</v>
      </c>
      <c r="E57" s="92">
        <v>285544.34000000003</v>
      </c>
      <c r="F57" s="92"/>
      <c r="G57" s="107">
        <v>812147.47</v>
      </c>
      <c r="H57" s="92"/>
      <c r="I57" s="92">
        <v>1097691.81</v>
      </c>
      <c r="J57" s="107"/>
      <c r="K57" s="107"/>
    </row>
    <row r="58" spans="2:11" s="55" customFormat="1" ht="12.75" customHeight="1" x14ac:dyDescent="0.2">
      <c r="B58" s="113" t="s">
        <v>53</v>
      </c>
      <c r="C58" s="113"/>
      <c r="D58" s="105">
        <v>0</v>
      </c>
      <c r="E58" s="105">
        <v>1108422.73</v>
      </c>
      <c r="F58" s="105"/>
      <c r="G58" s="105">
        <v>2206596.65</v>
      </c>
      <c r="H58" s="105"/>
      <c r="I58" s="105">
        <v>3315019.38</v>
      </c>
      <c r="J58" s="107"/>
      <c r="K58" s="105"/>
    </row>
    <row r="59" spans="2:11" s="55" customFormat="1" ht="12.75" customHeight="1" x14ac:dyDescent="0.2">
      <c r="B59" s="113" t="s">
        <v>54</v>
      </c>
      <c r="C59" s="113"/>
      <c r="D59" s="108">
        <v>180000</v>
      </c>
      <c r="E59" s="108">
        <v>119461.37</v>
      </c>
      <c r="F59" s="105"/>
      <c r="G59" s="108">
        <v>1290170.8</v>
      </c>
      <c r="H59" s="105"/>
      <c r="I59" s="108">
        <v>1589632.17</v>
      </c>
      <c r="J59" s="110"/>
    </row>
    <row r="60" spans="2:11" s="55" customFormat="1" ht="12.75" customHeight="1" x14ac:dyDescent="0.2">
      <c r="B60" s="114"/>
      <c r="C60" s="114"/>
      <c r="D60" s="105"/>
      <c r="E60" s="105"/>
      <c r="F60" s="105"/>
      <c r="G60" s="105"/>
      <c r="H60" s="105"/>
      <c r="I60" s="105"/>
      <c r="J60" s="110"/>
    </row>
    <row r="61" spans="2:11" s="55" customFormat="1" ht="12.75" customHeight="1" x14ac:dyDescent="0.2">
      <c r="B61" s="114"/>
      <c r="C61" s="114"/>
      <c r="D61" s="105"/>
      <c r="E61" s="105"/>
      <c r="F61" s="105"/>
      <c r="G61" s="105"/>
      <c r="H61" s="105"/>
      <c r="I61" s="105"/>
      <c r="J61" s="110"/>
    </row>
    <row r="62" spans="2:11" s="55" customFormat="1" ht="12.75" customHeight="1" x14ac:dyDescent="0.2">
      <c r="B62" s="114"/>
      <c r="C62" s="114"/>
      <c r="D62" s="105"/>
      <c r="E62" s="105"/>
      <c r="F62" s="105"/>
      <c r="G62" s="105"/>
      <c r="H62" s="105"/>
      <c r="I62" s="105"/>
      <c r="J62" s="110"/>
    </row>
    <row r="63" spans="2:11" s="55" customFormat="1" ht="12.75" customHeight="1" x14ac:dyDescent="0.2">
      <c r="B63" s="114"/>
      <c r="C63" s="114"/>
      <c r="D63" s="105"/>
      <c r="E63" s="105"/>
      <c r="F63" s="105"/>
      <c r="G63" s="105"/>
      <c r="H63" s="105"/>
      <c r="I63" s="105"/>
      <c r="J63" s="110"/>
    </row>
    <row r="64" spans="2:11" s="55" customFormat="1" ht="12.75" customHeight="1" x14ac:dyDescent="0.2">
      <c r="B64" s="114"/>
      <c r="C64" s="114"/>
      <c r="D64" s="105"/>
      <c r="E64" s="105"/>
      <c r="F64" s="105"/>
      <c r="G64" s="105"/>
      <c r="H64" s="105"/>
      <c r="I64" s="105"/>
      <c r="J64" s="110"/>
    </row>
    <row r="65" spans="1:12" s="55" customFormat="1" ht="12.75" customHeight="1" x14ac:dyDescent="0.2">
      <c r="B65" s="114"/>
      <c r="C65" s="114"/>
      <c r="D65" s="105"/>
      <c r="E65" s="105"/>
      <c r="F65" s="105"/>
      <c r="G65" s="105"/>
      <c r="H65" s="105"/>
      <c r="I65" s="105"/>
      <c r="J65" s="110"/>
    </row>
    <row r="66" spans="1:12" s="55" customFormat="1" ht="12.75" customHeight="1" x14ac:dyDescent="0.2">
      <c r="B66" s="114"/>
      <c r="C66" s="114"/>
      <c r="D66" s="105"/>
      <c r="E66" s="105"/>
      <c r="F66" s="105"/>
      <c r="G66" s="105"/>
      <c r="H66" s="105"/>
      <c r="I66" s="105"/>
      <c r="J66" s="110"/>
    </row>
    <row r="67" spans="1:12" s="55" customFormat="1" ht="12.75" customHeight="1" x14ac:dyDescent="0.2">
      <c r="B67" s="114"/>
      <c r="C67" s="114"/>
      <c r="D67" s="105"/>
      <c r="E67" s="105"/>
      <c r="F67" s="105"/>
      <c r="G67" s="105"/>
      <c r="H67" s="105"/>
      <c r="I67" s="105"/>
      <c r="J67" s="110"/>
    </row>
    <row r="68" spans="1:12" s="55" customFormat="1" ht="12.75" customHeight="1" x14ac:dyDescent="0.2">
      <c r="B68" s="114"/>
      <c r="C68" s="114"/>
      <c r="D68" s="105"/>
      <c r="E68" s="105"/>
      <c r="F68" s="105"/>
      <c r="G68" s="105"/>
      <c r="H68" s="105"/>
      <c r="I68" s="105"/>
      <c r="J68" s="110"/>
    </row>
    <row r="69" spans="1:12" s="55" customFormat="1" x14ac:dyDescent="0.2">
      <c r="B69" s="115"/>
      <c r="C69" s="115"/>
      <c r="G69" s="116"/>
      <c r="I69" s="116"/>
    </row>
    <row r="70" spans="1:12" x14ac:dyDescent="0.2">
      <c r="A70" s="45"/>
      <c r="B70" s="46" t="s">
        <v>56</v>
      </c>
      <c r="C70" s="46"/>
      <c r="D70" s="46"/>
      <c r="E70" s="46"/>
      <c r="F70" s="46"/>
      <c r="G70" s="46"/>
      <c r="H70" s="46"/>
      <c r="I70" s="46"/>
      <c r="J70" s="117"/>
    </row>
    <row r="71" spans="1:12" x14ac:dyDescent="0.2">
      <c r="B71" s="118" t="s">
        <v>57</v>
      </c>
      <c r="C71" s="118"/>
      <c r="D71" s="118"/>
      <c r="E71" s="118"/>
      <c r="F71" s="118"/>
      <c r="G71" s="118"/>
      <c r="H71" s="118"/>
      <c r="I71" s="118"/>
      <c r="J71" s="118"/>
    </row>
    <row r="72" spans="1:12" x14ac:dyDescent="0.2">
      <c r="A72" s="51"/>
      <c r="B72" s="51"/>
      <c r="C72" s="51"/>
      <c r="D72" s="51"/>
      <c r="E72" s="51"/>
      <c r="F72" s="51"/>
      <c r="G72" s="51"/>
      <c r="H72" s="51"/>
      <c r="I72" s="54"/>
      <c r="J72" s="51"/>
    </row>
    <row r="73" spans="1:12" x14ac:dyDescent="0.2">
      <c r="A73" s="51"/>
      <c r="B73" s="51"/>
      <c r="C73" s="51"/>
      <c r="D73" s="51"/>
      <c r="E73" s="51"/>
      <c r="F73" s="51"/>
      <c r="G73" s="51"/>
      <c r="H73" s="51"/>
      <c r="I73" s="54"/>
      <c r="J73" s="51"/>
    </row>
    <row r="74" spans="1:12" ht="25.5" x14ac:dyDescent="0.2">
      <c r="A74" s="51"/>
      <c r="B74" s="52" t="s">
        <v>27</v>
      </c>
      <c r="C74" s="52"/>
      <c r="D74" s="119" t="s">
        <v>58</v>
      </c>
      <c r="E74" s="119" t="s">
        <v>59</v>
      </c>
      <c r="F74" s="119"/>
      <c r="G74" s="120" t="s">
        <v>60</v>
      </c>
      <c r="H74" s="119"/>
      <c r="I74" s="121" t="s">
        <v>42</v>
      </c>
      <c r="J74" s="53"/>
    </row>
    <row r="75" spans="1:12" x14ac:dyDescent="0.2">
      <c r="A75" s="51"/>
      <c r="B75" s="55" t="s">
        <v>61</v>
      </c>
      <c r="C75" s="55"/>
      <c r="D75" s="122">
        <v>3746765.56</v>
      </c>
      <c r="E75" s="122">
        <v>11336858.01</v>
      </c>
      <c r="F75" s="122"/>
      <c r="G75" s="122">
        <v>8866684.9299999997</v>
      </c>
      <c r="H75" s="122"/>
      <c r="I75" s="122">
        <v>23950308.5</v>
      </c>
      <c r="J75" s="56"/>
    </row>
    <row r="76" spans="1:12" x14ac:dyDescent="0.2">
      <c r="A76" s="51"/>
      <c r="B76" s="55" t="s">
        <v>48</v>
      </c>
      <c r="C76" s="55"/>
      <c r="D76" s="122">
        <v>1381426</v>
      </c>
      <c r="E76" s="122">
        <v>1078299.6200000001</v>
      </c>
      <c r="F76" s="122"/>
      <c r="G76" s="122">
        <v>2234400</v>
      </c>
      <c r="H76" s="122"/>
      <c r="I76" s="122">
        <v>4694125.62</v>
      </c>
      <c r="J76" s="56"/>
    </row>
    <row r="77" spans="1:12" x14ac:dyDescent="0.2">
      <c r="A77" s="51"/>
      <c r="B77" s="123" t="s">
        <v>62</v>
      </c>
      <c r="C77" s="123"/>
      <c r="D77" s="124">
        <v>5128191.5599999996</v>
      </c>
      <c r="E77" s="124">
        <v>12415157.630000001</v>
      </c>
      <c r="F77" s="124"/>
      <c r="G77" s="124">
        <v>11101084.93</v>
      </c>
      <c r="H77" s="124"/>
      <c r="I77" s="124">
        <v>28644434.120000001</v>
      </c>
      <c r="J77" s="58"/>
      <c r="L77" s="125"/>
    </row>
    <row r="78" spans="1:12" x14ac:dyDescent="0.2">
      <c r="A78" s="51"/>
      <c r="B78" s="55"/>
      <c r="C78" s="55"/>
      <c r="D78" s="122"/>
      <c r="E78" s="122"/>
      <c r="F78" s="122"/>
      <c r="G78" s="122"/>
      <c r="H78" s="122"/>
      <c r="I78" s="122"/>
      <c r="J78" s="56"/>
    </row>
    <row r="79" spans="1:12" x14ac:dyDescent="0.2">
      <c r="A79" s="51"/>
      <c r="B79" s="55" t="s">
        <v>63</v>
      </c>
      <c r="C79" s="55"/>
      <c r="D79" s="122">
        <v>3161188.79</v>
      </c>
      <c r="E79" s="122">
        <v>6771931.6799999997</v>
      </c>
      <c r="F79" s="122"/>
      <c r="G79" s="122">
        <v>8333840.54</v>
      </c>
      <c r="H79" s="122"/>
      <c r="I79" s="122">
        <v>18266961.010000002</v>
      </c>
      <c r="J79" s="56"/>
    </row>
    <row r="80" spans="1:12" x14ac:dyDescent="0.2">
      <c r="A80" s="51"/>
      <c r="B80" s="55" t="s">
        <v>52</v>
      </c>
      <c r="C80" s="55"/>
      <c r="D80" s="122">
        <v>1474664.06</v>
      </c>
      <c r="E80" s="122">
        <v>1575435.38</v>
      </c>
      <c r="F80" s="122"/>
      <c r="G80" s="122">
        <v>166489.72</v>
      </c>
      <c r="H80" s="122"/>
      <c r="I80" s="122">
        <v>3216589.16</v>
      </c>
      <c r="J80" s="56"/>
    </row>
    <row r="81" spans="1:12" x14ac:dyDescent="0.2">
      <c r="A81" s="51"/>
      <c r="B81" s="123" t="s">
        <v>62</v>
      </c>
      <c r="C81" s="123"/>
      <c r="D81" s="126">
        <v>4635852.8499999996</v>
      </c>
      <c r="E81" s="126">
        <v>8347367.0599999996</v>
      </c>
      <c r="F81" s="124"/>
      <c r="G81" s="126">
        <v>8500330.2599999998</v>
      </c>
      <c r="H81" s="124"/>
      <c r="I81" s="126">
        <v>21483550.170000002</v>
      </c>
      <c r="J81" s="58"/>
      <c r="K81" s="125"/>
    </row>
    <row r="82" spans="1:12" ht="13.5" thickBot="1" x14ac:dyDescent="0.25">
      <c r="A82" s="51"/>
      <c r="B82" s="123" t="s">
        <v>64</v>
      </c>
      <c r="C82" s="123"/>
      <c r="D82" s="127">
        <v>492338.71</v>
      </c>
      <c r="E82" s="127">
        <v>4067790.57</v>
      </c>
      <c r="F82" s="124"/>
      <c r="G82" s="127">
        <v>2600754.67</v>
      </c>
      <c r="H82" s="124"/>
      <c r="I82" s="127">
        <v>7160883.9500000002</v>
      </c>
      <c r="J82" s="58"/>
      <c r="K82" s="50"/>
      <c r="L82" s="71"/>
    </row>
    <row r="83" spans="1:12" ht="13.5" thickTop="1" x14ac:dyDescent="0.2">
      <c r="A83" s="51"/>
      <c r="B83" s="123"/>
      <c r="C83" s="123"/>
      <c r="D83" s="124"/>
      <c r="E83" s="124"/>
      <c r="F83" s="124"/>
      <c r="G83" s="124"/>
      <c r="H83" s="124"/>
      <c r="I83" s="124"/>
      <c r="J83" s="58"/>
      <c r="K83" s="50"/>
      <c r="L83" s="50"/>
    </row>
    <row r="84" spans="1:12" x14ac:dyDescent="0.2">
      <c r="A84" s="51"/>
      <c r="B84" s="123"/>
      <c r="C84" s="123"/>
      <c r="D84" s="124"/>
      <c r="E84" s="124"/>
      <c r="F84" s="124"/>
      <c r="G84" s="124"/>
      <c r="H84" s="124"/>
      <c r="I84" s="124"/>
      <c r="J84" s="58"/>
      <c r="K84" s="50"/>
      <c r="L84" s="71"/>
    </row>
    <row r="85" spans="1:12" ht="25.5" x14ac:dyDescent="0.2">
      <c r="A85" s="51"/>
      <c r="B85" s="52" t="s">
        <v>27</v>
      </c>
      <c r="C85" s="52"/>
      <c r="D85" s="119" t="s">
        <v>58</v>
      </c>
      <c r="E85" s="119" t="s">
        <v>59</v>
      </c>
      <c r="F85" s="119"/>
      <c r="G85" s="120" t="s">
        <v>60</v>
      </c>
      <c r="H85" s="119"/>
      <c r="I85" s="103" t="s">
        <v>42</v>
      </c>
      <c r="J85" s="53"/>
    </row>
    <row r="86" spans="1:12" x14ac:dyDescent="0.2">
      <c r="A86" s="51"/>
      <c r="B86" s="128" t="s">
        <v>65</v>
      </c>
      <c r="C86" s="128"/>
      <c r="D86" s="129">
        <v>3746765.56</v>
      </c>
      <c r="E86" s="129">
        <v>10276483.42</v>
      </c>
      <c r="F86" s="129"/>
      <c r="G86" s="129">
        <v>8866684.9299999997</v>
      </c>
      <c r="H86" s="129"/>
      <c r="I86" s="129">
        <v>22889933.91</v>
      </c>
      <c r="J86" s="130"/>
    </row>
    <row r="87" spans="1:12" x14ac:dyDescent="0.2">
      <c r="A87" s="51"/>
      <c r="B87" s="131" t="s">
        <v>48</v>
      </c>
      <c r="C87" s="131"/>
      <c r="D87" s="129">
        <v>0</v>
      </c>
      <c r="E87" s="129">
        <v>1060374.5900000001</v>
      </c>
      <c r="F87" s="129"/>
      <c r="G87" s="129">
        <v>0</v>
      </c>
      <c r="H87" s="129"/>
      <c r="I87" s="129">
        <v>1060374.5900000001</v>
      </c>
      <c r="J87" s="130"/>
    </row>
    <row r="88" spans="1:12" x14ac:dyDescent="0.2">
      <c r="A88" s="51"/>
      <c r="B88" s="132" t="s">
        <v>62</v>
      </c>
      <c r="C88" s="132"/>
      <c r="D88" s="133">
        <v>3746765.56</v>
      </c>
      <c r="E88" s="133">
        <v>11336858.01</v>
      </c>
      <c r="F88" s="134"/>
      <c r="G88" s="133">
        <v>8866684.9299999997</v>
      </c>
      <c r="H88" s="134"/>
      <c r="I88" s="133">
        <v>23950308.5</v>
      </c>
      <c r="J88" s="135">
        <f>SUM(J86:J87)</f>
        <v>0</v>
      </c>
    </row>
    <row r="89" spans="1:12" x14ac:dyDescent="0.2">
      <c r="A89" s="51"/>
      <c r="B89" s="131"/>
      <c r="C89" s="131"/>
      <c r="D89" s="129"/>
      <c r="E89" s="129"/>
      <c r="F89" s="129"/>
      <c r="G89" s="129"/>
      <c r="H89" s="129"/>
      <c r="I89" s="129">
        <f>+D89+E89+G89</f>
        <v>0</v>
      </c>
      <c r="J89" s="130"/>
    </row>
    <row r="90" spans="1:12" x14ac:dyDescent="0.2">
      <c r="A90" s="51"/>
      <c r="B90" s="131" t="s">
        <v>63</v>
      </c>
      <c r="C90" s="131"/>
      <c r="D90" s="129">
        <v>2291697.5</v>
      </c>
      <c r="E90" s="129">
        <v>6058091.4699999997</v>
      </c>
      <c r="F90" s="129"/>
      <c r="G90" s="129">
        <v>8169290.7599999998</v>
      </c>
      <c r="H90" s="129"/>
      <c r="I90" s="129">
        <v>16519079.73</v>
      </c>
      <c r="J90" s="130"/>
    </row>
    <row r="91" spans="1:12" x14ac:dyDescent="0.2">
      <c r="A91" s="51"/>
      <c r="B91" s="131" t="s">
        <v>52</v>
      </c>
      <c r="C91" s="131"/>
      <c r="D91" s="122">
        <v>869491.29</v>
      </c>
      <c r="E91" s="122">
        <v>713840.21</v>
      </c>
      <c r="F91" s="122"/>
      <c r="G91" s="122">
        <v>164549.78</v>
      </c>
      <c r="H91" s="122"/>
      <c r="I91" s="122">
        <v>1747881.28</v>
      </c>
      <c r="J91" s="56"/>
    </row>
    <row r="92" spans="1:12" x14ac:dyDescent="0.2">
      <c r="A92" s="51"/>
      <c r="B92" s="132" t="s">
        <v>62</v>
      </c>
      <c r="C92" s="132"/>
      <c r="D92" s="133">
        <v>3161188.79</v>
      </c>
      <c r="E92" s="133">
        <v>6771931.6799999997</v>
      </c>
      <c r="F92" s="134"/>
      <c r="G92" s="133">
        <v>8333840.54</v>
      </c>
      <c r="H92" s="134"/>
      <c r="I92" s="133">
        <v>18266961.010000002</v>
      </c>
      <c r="J92" s="135"/>
    </row>
    <row r="93" spans="1:12" ht="13.5" thickBot="1" x14ac:dyDescent="0.25">
      <c r="A93" s="47"/>
      <c r="B93" s="132" t="s">
        <v>66</v>
      </c>
      <c r="C93" s="132"/>
      <c r="D93" s="127">
        <v>585576.77</v>
      </c>
      <c r="E93" s="127">
        <v>4564926.33</v>
      </c>
      <c r="F93" s="124"/>
      <c r="G93" s="127">
        <v>532844.39</v>
      </c>
      <c r="H93" s="124"/>
      <c r="I93" s="127">
        <v>5683347.4900000002</v>
      </c>
      <c r="J93" s="58"/>
    </row>
    <row r="94" spans="1:12" ht="13.5" thickTop="1" x14ac:dyDescent="0.2">
      <c r="A94" s="47"/>
      <c r="B94" s="123"/>
      <c r="C94" s="123"/>
      <c r="D94" s="123"/>
      <c r="E94" s="58"/>
      <c r="F94" s="58"/>
      <c r="G94" s="58"/>
      <c r="H94" s="58"/>
      <c r="I94" s="58"/>
      <c r="J94" s="58"/>
    </row>
    <row r="95" spans="1:12" x14ac:dyDescent="0.2">
      <c r="A95" s="45"/>
      <c r="B95" s="73"/>
      <c r="C95" s="73"/>
      <c r="D95" s="73"/>
      <c r="E95" s="62"/>
      <c r="F95" s="62"/>
      <c r="G95" s="62"/>
      <c r="H95" s="62"/>
      <c r="I95" s="62"/>
      <c r="J95" s="62"/>
    </row>
    <row r="96" spans="1:12" x14ac:dyDescent="0.2">
      <c r="A96" s="45"/>
      <c r="B96" s="73"/>
      <c r="C96" s="73"/>
      <c r="D96" s="73"/>
      <c r="E96" s="62"/>
      <c r="F96" s="62"/>
      <c r="G96" s="62"/>
      <c r="H96" s="62"/>
      <c r="I96" s="62"/>
      <c r="J96" s="62"/>
    </row>
    <row r="97" spans="1:12" x14ac:dyDescent="0.2">
      <c r="A97" s="45"/>
      <c r="B97" s="73"/>
      <c r="C97" s="73"/>
      <c r="D97" s="73"/>
      <c r="E97" s="62"/>
      <c r="F97" s="62"/>
      <c r="G97" s="62"/>
      <c r="H97" s="62"/>
      <c r="I97" s="62"/>
      <c r="J97" s="62"/>
    </row>
    <row r="98" spans="1:12" x14ac:dyDescent="0.2">
      <c r="A98" s="45"/>
      <c r="B98" s="73"/>
      <c r="C98" s="73"/>
      <c r="D98" s="73"/>
      <c r="E98" s="62"/>
      <c r="F98" s="62"/>
      <c r="G98" s="62"/>
      <c r="H98" s="62"/>
      <c r="I98" s="62"/>
      <c r="J98" s="62"/>
    </row>
    <row r="99" spans="1:12" x14ac:dyDescent="0.2">
      <c r="A99" s="45"/>
      <c r="B99" s="136" t="s">
        <v>67</v>
      </c>
      <c r="C99" s="136"/>
      <c r="D99" s="136"/>
      <c r="E99" s="137"/>
      <c r="F99" s="137"/>
      <c r="G99" s="137"/>
      <c r="H99" s="137"/>
      <c r="I99" s="137"/>
      <c r="J99" s="58"/>
    </row>
    <row r="100" spans="1:12" x14ac:dyDescent="0.2">
      <c r="A100" s="45"/>
      <c r="B100" s="73"/>
      <c r="C100" s="73"/>
      <c r="D100" s="73"/>
      <c r="E100" s="62"/>
      <c r="F100" s="62"/>
      <c r="G100" s="62"/>
      <c r="H100" s="62"/>
      <c r="I100" s="62"/>
      <c r="J100" s="62"/>
    </row>
    <row r="101" spans="1:12" x14ac:dyDescent="0.2">
      <c r="B101" s="48" t="s">
        <v>68</v>
      </c>
    </row>
    <row r="103" spans="1:12" x14ac:dyDescent="0.2">
      <c r="B103" s="138"/>
      <c r="C103" s="138"/>
      <c r="D103" s="138"/>
      <c r="E103" s="139">
        <v>2023</v>
      </c>
      <c r="G103" s="140">
        <v>2022</v>
      </c>
      <c r="I103" s="48"/>
      <c r="K103" s="50"/>
      <c r="L103" s="50"/>
    </row>
    <row r="104" spans="1:12" ht="28.5" customHeight="1" x14ac:dyDescent="0.2">
      <c r="B104" s="141" t="s">
        <v>69</v>
      </c>
      <c r="C104" s="141"/>
      <c r="D104" s="141"/>
      <c r="E104" s="54">
        <v>1963676.48</v>
      </c>
      <c r="F104" s="51"/>
      <c r="G104" s="54">
        <v>1963676.48</v>
      </c>
      <c r="I104" s="142"/>
      <c r="K104" s="50"/>
    </row>
    <row r="105" spans="1:12" ht="12.75" customHeight="1" x14ac:dyDescent="0.2">
      <c r="B105" s="143" t="s">
        <v>70</v>
      </c>
      <c r="C105" s="143"/>
      <c r="D105" s="143"/>
      <c r="E105" s="144">
        <v>1963676.48</v>
      </c>
      <c r="F105" s="51"/>
      <c r="G105" s="144">
        <v>1963676.48</v>
      </c>
      <c r="H105" s="142"/>
      <c r="I105" s="145"/>
      <c r="K105" s="50"/>
    </row>
    <row r="106" spans="1:12" ht="13.5" customHeight="1" x14ac:dyDescent="0.2">
      <c r="B106" s="146"/>
      <c r="C106" s="146"/>
      <c r="D106" s="146"/>
      <c r="E106" s="64"/>
      <c r="F106" s="51"/>
      <c r="G106" s="64"/>
      <c r="H106" s="142"/>
      <c r="I106" s="145"/>
      <c r="K106" s="50"/>
    </row>
    <row r="107" spans="1:12" ht="13.5" customHeight="1" x14ac:dyDescent="0.2">
      <c r="B107" s="141" t="s">
        <v>71</v>
      </c>
      <c r="C107" s="141"/>
      <c r="D107" s="141"/>
      <c r="E107" s="54">
        <v>1499149.35</v>
      </c>
      <c r="F107" s="51"/>
      <c r="G107" s="54">
        <v>1082468.71</v>
      </c>
      <c r="H107" s="142"/>
      <c r="I107" s="142"/>
      <c r="K107" s="50"/>
    </row>
    <row r="108" spans="1:12" ht="13.5" customHeight="1" x14ac:dyDescent="0.2">
      <c r="B108" s="141" t="s">
        <v>72</v>
      </c>
      <c r="C108" s="141"/>
      <c r="D108" s="141"/>
      <c r="E108" s="147">
        <v>410286.94</v>
      </c>
      <c r="F108" s="51"/>
      <c r="G108" s="54">
        <v>416680.64</v>
      </c>
      <c r="H108" s="142"/>
      <c r="I108" s="142"/>
      <c r="K108" s="50"/>
    </row>
    <row r="109" spans="1:12" ht="13.5" customHeight="1" x14ac:dyDescent="0.2">
      <c r="B109" s="141" t="s">
        <v>73</v>
      </c>
      <c r="C109" s="141"/>
      <c r="D109" s="141"/>
      <c r="E109" s="148">
        <v>1909436.29</v>
      </c>
      <c r="F109" s="51"/>
      <c r="G109" s="148">
        <v>1499149.35</v>
      </c>
      <c r="H109" s="142"/>
      <c r="I109" s="145"/>
      <c r="K109" s="50"/>
    </row>
    <row r="110" spans="1:12" ht="13.5" customHeight="1" thickBot="1" x14ac:dyDescent="0.25">
      <c r="B110" s="149" t="s">
        <v>74</v>
      </c>
      <c r="C110" s="149"/>
      <c r="D110" s="149"/>
      <c r="E110" s="150">
        <v>54240.1899999999</v>
      </c>
      <c r="F110" s="51"/>
      <c r="G110" s="150">
        <v>464527.13</v>
      </c>
      <c r="H110" s="151"/>
      <c r="I110" s="151"/>
      <c r="K110" s="50"/>
    </row>
    <row r="111" spans="1:12" ht="12.75" customHeight="1" thickTop="1" x14ac:dyDescent="0.2">
      <c r="E111" s="125"/>
      <c r="H111" s="61"/>
      <c r="I111" s="61"/>
      <c r="K111" s="50"/>
    </row>
    <row r="112" spans="1:12" ht="12.75" customHeight="1" x14ac:dyDescent="0.2">
      <c r="B112" s="152"/>
      <c r="C112" s="152"/>
      <c r="D112" s="152"/>
      <c r="E112" s="152"/>
      <c r="F112" s="152"/>
      <c r="G112" s="152"/>
      <c r="H112" s="152"/>
      <c r="I112" s="152"/>
      <c r="K112" s="50"/>
    </row>
    <row r="113" spans="2:12" ht="38.25" customHeight="1" x14ac:dyDescent="0.2">
      <c r="B113" s="152" t="s">
        <v>75</v>
      </c>
      <c r="C113" s="152"/>
      <c r="D113" s="152"/>
      <c r="E113" s="152"/>
      <c r="F113" s="152"/>
      <c r="G113" s="152"/>
      <c r="H113" s="152"/>
      <c r="I113" s="152"/>
      <c r="L113" s="50"/>
    </row>
    <row r="114" spans="2:12" ht="14.25" customHeight="1" x14ac:dyDescent="0.2">
      <c r="B114" s="153"/>
      <c r="C114" s="153"/>
      <c r="D114" s="153"/>
      <c r="E114" s="153"/>
      <c r="F114" s="153"/>
      <c r="G114" s="153"/>
      <c r="H114" s="153"/>
      <c r="I114" s="153"/>
      <c r="L114" s="50"/>
    </row>
    <row r="115" spans="2:12" ht="14.25" customHeight="1" x14ac:dyDescent="0.2">
      <c r="B115" s="153"/>
      <c r="C115" s="153"/>
      <c r="D115" s="153"/>
      <c r="E115" s="153"/>
      <c r="F115" s="153"/>
      <c r="G115" s="153"/>
      <c r="H115" s="153"/>
      <c r="I115" s="153"/>
      <c r="L115" s="50"/>
    </row>
    <row r="116" spans="2:12" x14ac:dyDescent="0.2">
      <c r="E116" s="125"/>
      <c r="L116" s="50"/>
    </row>
    <row r="117" spans="2:12" x14ac:dyDescent="0.2">
      <c r="B117" s="136" t="s">
        <v>76</v>
      </c>
      <c r="C117" s="136"/>
      <c r="D117" s="136"/>
      <c r="E117" s="154"/>
      <c r="F117" s="154"/>
      <c r="G117" s="154"/>
      <c r="H117" s="154"/>
      <c r="I117" s="155"/>
      <c r="J117" s="51"/>
      <c r="K117" s="125"/>
      <c r="L117" s="125"/>
    </row>
    <row r="118" spans="2:12" ht="30" customHeight="1" x14ac:dyDescent="0.2">
      <c r="B118" s="156" t="s">
        <v>77</v>
      </c>
      <c r="C118" s="156"/>
      <c r="D118" s="156"/>
      <c r="E118" s="156"/>
      <c r="F118" s="156"/>
      <c r="G118" s="156"/>
      <c r="H118" s="156"/>
      <c r="I118" s="156"/>
    </row>
    <row r="119" spans="2:12" x14ac:dyDescent="0.2">
      <c r="B119" s="52" t="s">
        <v>27</v>
      </c>
      <c r="C119" s="52"/>
      <c r="D119" s="52"/>
      <c r="E119" s="53">
        <v>2023</v>
      </c>
      <c r="F119" s="53"/>
      <c r="G119" s="53">
        <v>2022</v>
      </c>
      <c r="H119" s="53"/>
    </row>
    <row r="120" spans="2:12" x14ac:dyDescent="0.2">
      <c r="B120" s="61" t="s">
        <v>78</v>
      </c>
      <c r="C120" s="61"/>
      <c r="D120" s="61"/>
      <c r="E120" s="56">
        <v>-193644674.94</v>
      </c>
      <c r="F120" s="57"/>
      <c r="G120" s="57">
        <v>329814925.85000002</v>
      </c>
      <c r="H120" s="57"/>
    </row>
    <row r="121" spans="2:12" x14ac:dyDescent="0.2">
      <c r="B121" s="61" t="s">
        <v>5</v>
      </c>
      <c r="C121" s="61"/>
      <c r="D121" s="61"/>
      <c r="E121" s="56">
        <v>354676274.94999999</v>
      </c>
      <c r="F121" s="57"/>
      <c r="G121" s="57">
        <v>24861349.100000001</v>
      </c>
      <c r="H121" s="57"/>
    </row>
    <row r="122" spans="2:12" ht="13.5" thickBot="1" x14ac:dyDescent="0.25">
      <c r="B122" s="73" t="s">
        <v>42</v>
      </c>
      <c r="C122" s="73"/>
      <c r="D122" s="73"/>
      <c r="E122" s="74">
        <v>161031600.00999999</v>
      </c>
      <c r="F122" s="62"/>
      <c r="G122" s="74">
        <v>354676274.94999999</v>
      </c>
      <c r="H122" s="62"/>
    </row>
    <row r="123" spans="2:12" ht="13.5" thickTop="1" x14ac:dyDescent="0.2">
      <c r="B123" s="73"/>
      <c r="C123" s="73"/>
      <c r="D123" s="73"/>
      <c r="E123" s="62"/>
      <c r="F123" s="62"/>
      <c r="G123" s="62"/>
      <c r="H123" s="62"/>
    </row>
    <row r="124" spans="2:12" x14ac:dyDescent="0.2">
      <c r="B124" s="73"/>
      <c r="C124" s="73"/>
      <c r="D124" s="73"/>
      <c r="E124" s="62"/>
      <c r="F124" s="62"/>
      <c r="G124" s="62"/>
      <c r="H124" s="62"/>
    </row>
    <row r="125" spans="2:12" x14ac:dyDescent="0.2">
      <c r="B125" s="73"/>
      <c r="C125" s="73"/>
      <c r="D125" s="73"/>
      <c r="E125" s="62"/>
      <c r="F125" s="62"/>
      <c r="G125" s="62"/>
      <c r="H125" s="62"/>
    </row>
    <row r="126" spans="2:12" x14ac:dyDescent="0.2">
      <c r="B126" s="73"/>
      <c r="C126" s="73"/>
      <c r="D126" s="73"/>
      <c r="E126" s="62"/>
      <c r="F126" s="62"/>
      <c r="G126" s="62"/>
      <c r="H126" s="62"/>
    </row>
    <row r="127" spans="2:12" x14ac:dyDescent="0.2">
      <c r="B127" s="73"/>
      <c r="C127" s="73"/>
      <c r="D127" s="73"/>
      <c r="E127" s="62"/>
      <c r="F127" s="62"/>
      <c r="G127" s="62"/>
      <c r="H127" s="62"/>
    </row>
    <row r="128" spans="2:12" x14ac:dyDescent="0.2">
      <c r="B128" s="73"/>
      <c r="C128" s="73"/>
      <c r="D128" s="73"/>
      <c r="E128" s="62"/>
      <c r="F128" s="62"/>
      <c r="G128" s="62"/>
      <c r="H128" s="62"/>
    </row>
    <row r="129" spans="2:10" x14ac:dyDescent="0.2">
      <c r="B129" s="136" t="s">
        <v>79</v>
      </c>
      <c r="C129" s="136"/>
      <c r="D129" s="136"/>
      <c r="E129" s="154"/>
      <c r="F129" s="154"/>
      <c r="G129" s="154"/>
      <c r="H129" s="154"/>
      <c r="I129" s="155"/>
      <c r="J129" s="51"/>
    </row>
    <row r="130" spans="2:10" x14ac:dyDescent="0.2">
      <c r="B130" s="48" t="s">
        <v>80</v>
      </c>
    </row>
    <row r="132" spans="2:10" x14ac:dyDescent="0.2">
      <c r="B132" s="52" t="s">
        <v>27</v>
      </c>
      <c r="C132" s="52"/>
      <c r="D132" s="52"/>
      <c r="E132" s="53">
        <v>2023</v>
      </c>
      <c r="F132" s="53"/>
      <c r="G132" s="53">
        <v>2022</v>
      </c>
      <c r="H132" s="53"/>
    </row>
    <row r="133" spans="2:10" x14ac:dyDescent="0.2">
      <c r="B133" s="157" t="s">
        <v>81</v>
      </c>
      <c r="C133" s="157"/>
      <c r="D133" s="157"/>
      <c r="E133" s="56">
        <v>70594062</v>
      </c>
      <c r="F133" s="57"/>
      <c r="G133" s="57">
        <v>72689138.829999998</v>
      </c>
      <c r="H133" s="57"/>
    </row>
    <row r="134" spans="2:10" x14ac:dyDescent="0.2">
      <c r="B134" s="157" t="s">
        <v>82</v>
      </c>
      <c r="C134" s="157"/>
      <c r="D134" s="157"/>
      <c r="E134" s="56"/>
      <c r="F134" s="57"/>
      <c r="G134" s="57">
        <v>386805976.64999998</v>
      </c>
      <c r="H134" s="57"/>
    </row>
    <row r="135" spans="2:10" ht="13.5" thickBot="1" x14ac:dyDescent="0.25">
      <c r="B135" s="73" t="s">
        <v>42</v>
      </c>
      <c r="C135" s="73"/>
      <c r="D135" s="73"/>
      <c r="E135" s="74">
        <v>70594062</v>
      </c>
      <c r="F135" s="62"/>
      <c r="G135" s="60">
        <v>459495115.48000002</v>
      </c>
      <c r="H135" s="62"/>
    </row>
    <row r="136" spans="2:10" ht="13.5" thickTop="1" x14ac:dyDescent="0.2">
      <c r="B136" s="73"/>
      <c r="C136" s="73"/>
      <c r="D136" s="73"/>
      <c r="E136" s="62"/>
      <c r="F136" s="62"/>
      <c r="G136" s="58"/>
      <c r="H136" s="62"/>
    </row>
    <row r="137" spans="2:10" x14ac:dyDescent="0.2">
      <c r="B137" s="73"/>
      <c r="C137" s="73"/>
      <c r="D137" s="73"/>
      <c r="E137" s="62"/>
      <c r="F137" s="62"/>
      <c r="G137" s="58"/>
      <c r="H137" s="62"/>
    </row>
    <row r="138" spans="2:10" x14ac:dyDescent="0.2">
      <c r="B138" s="73"/>
      <c r="C138" s="73"/>
      <c r="D138" s="73"/>
      <c r="E138" s="62"/>
      <c r="F138" s="62"/>
      <c r="G138" s="58"/>
      <c r="H138" s="62"/>
    </row>
    <row r="139" spans="2:10" x14ac:dyDescent="0.2">
      <c r="B139" s="73"/>
      <c r="C139" s="73"/>
      <c r="D139" s="73"/>
      <c r="E139" s="62"/>
      <c r="F139" s="62"/>
      <c r="G139" s="58"/>
      <c r="H139" s="62"/>
    </row>
    <row r="140" spans="2:10" x14ac:dyDescent="0.2">
      <c r="B140" s="73"/>
      <c r="C140" s="73"/>
      <c r="D140" s="73"/>
      <c r="E140" s="62"/>
      <c r="F140" s="62"/>
      <c r="G140" s="58"/>
      <c r="H140" s="62"/>
    </row>
    <row r="141" spans="2:10" x14ac:dyDescent="0.2">
      <c r="B141" s="136" t="s">
        <v>83</v>
      </c>
      <c r="C141" s="136"/>
      <c r="D141" s="136"/>
      <c r="E141" s="154"/>
      <c r="F141" s="154"/>
      <c r="G141" s="154"/>
      <c r="H141" s="154"/>
      <c r="I141" s="154"/>
      <c r="J141" s="51"/>
    </row>
    <row r="142" spans="2:10" x14ac:dyDescent="0.2">
      <c r="B142" s="48" t="s">
        <v>80</v>
      </c>
      <c r="H142" s="51"/>
      <c r="I142" s="51"/>
      <c r="J142" s="51"/>
    </row>
    <row r="143" spans="2:10" x14ac:dyDescent="0.2">
      <c r="H143" s="51"/>
      <c r="I143" s="51"/>
      <c r="J143" s="51"/>
    </row>
    <row r="144" spans="2:10" x14ac:dyDescent="0.2">
      <c r="B144" s="52" t="s">
        <v>27</v>
      </c>
      <c r="C144" s="52"/>
      <c r="D144" s="52"/>
      <c r="E144" s="53">
        <v>2023</v>
      </c>
      <c r="F144" s="53"/>
      <c r="G144" s="53">
        <v>2022</v>
      </c>
      <c r="H144" s="51"/>
      <c r="I144" s="51"/>
      <c r="J144" s="51"/>
    </row>
    <row r="145" spans="2:10" x14ac:dyDescent="0.2">
      <c r="B145" s="157" t="s">
        <v>84</v>
      </c>
      <c r="C145" s="157"/>
      <c r="D145" s="157"/>
      <c r="E145" s="56">
        <v>10000</v>
      </c>
      <c r="F145" s="57"/>
      <c r="G145" s="57">
        <v>0</v>
      </c>
      <c r="I145" s="51"/>
      <c r="J145" s="51"/>
    </row>
    <row r="146" spans="2:10" ht="13.5" thickBot="1" x14ac:dyDescent="0.25">
      <c r="B146" s="73" t="s">
        <v>42</v>
      </c>
      <c r="C146" s="73"/>
      <c r="D146" s="73"/>
      <c r="E146" s="74">
        <v>10000</v>
      </c>
      <c r="F146" s="62"/>
      <c r="G146" s="60">
        <v>0</v>
      </c>
      <c r="I146" s="51"/>
      <c r="J146" s="51"/>
    </row>
    <row r="147" spans="2:10" ht="13.5" thickTop="1" x14ac:dyDescent="0.2">
      <c r="I147" s="51"/>
      <c r="J147" s="51"/>
    </row>
    <row r="148" spans="2:10" x14ac:dyDescent="0.2">
      <c r="B148" s="48" t="s">
        <v>85</v>
      </c>
      <c r="I148" s="51"/>
      <c r="J148" s="51"/>
    </row>
    <row r="149" spans="2:10" x14ac:dyDescent="0.2">
      <c r="I149" s="51"/>
      <c r="J149" s="51"/>
    </row>
    <row r="150" spans="2:10" x14ac:dyDescent="0.2">
      <c r="I150" s="51"/>
      <c r="J150" s="51"/>
    </row>
    <row r="152" spans="2:10" x14ac:dyDescent="0.2">
      <c r="B152" s="136" t="s">
        <v>86</v>
      </c>
      <c r="C152" s="136"/>
      <c r="D152" s="136"/>
      <c r="E152" s="154"/>
      <c r="F152" s="154"/>
      <c r="G152" s="154"/>
      <c r="H152" s="154"/>
      <c r="I152" s="155"/>
      <c r="J152" s="51"/>
    </row>
    <row r="153" spans="2:10" ht="25.5" customHeight="1" x14ac:dyDescent="0.2">
      <c r="B153" s="158" t="s">
        <v>87</v>
      </c>
      <c r="C153" s="158"/>
      <c r="D153" s="158"/>
      <c r="E153" s="158"/>
      <c r="F153" s="158"/>
      <c r="G153" s="158"/>
      <c r="H153" s="159"/>
      <c r="I153" s="159"/>
    </row>
    <row r="155" spans="2:10" x14ac:dyDescent="0.2">
      <c r="B155" s="52" t="s">
        <v>27</v>
      </c>
      <c r="C155" s="52"/>
      <c r="D155" s="52"/>
      <c r="E155" s="53">
        <v>2023</v>
      </c>
      <c r="F155" s="53"/>
      <c r="G155" s="53">
        <v>2022</v>
      </c>
      <c r="H155" s="53"/>
    </row>
    <row r="156" spans="2:10" x14ac:dyDescent="0.2">
      <c r="B156" s="160" t="s">
        <v>88</v>
      </c>
      <c r="C156" s="160"/>
      <c r="D156" s="160"/>
      <c r="E156" s="57">
        <v>30373333.329999998</v>
      </c>
      <c r="F156" s="57"/>
      <c r="G156" s="57">
        <v>29885000</v>
      </c>
      <c r="H156" s="57"/>
    </row>
    <row r="157" spans="2:10" x14ac:dyDescent="0.2">
      <c r="B157" s="160" t="s">
        <v>89</v>
      </c>
      <c r="C157" s="160"/>
      <c r="D157" s="160"/>
      <c r="E157" s="57">
        <v>17484000</v>
      </c>
      <c r="F157" s="57"/>
      <c r="G157" s="57">
        <v>15216000</v>
      </c>
      <c r="H157" s="57"/>
    </row>
    <row r="158" spans="2:10" x14ac:dyDescent="0.2">
      <c r="B158" s="160" t="s">
        <v>90</v>
      </c>
      <c r="C158" s="160"/>
      <c r="D158" s="160"/>
      <c r="E158" s="57">
        <v>264000</v>
      </c>
      <c r="F158" s="57"/>
      <c r="G158" s="50">
        <v>176000</v>
      </c>
      <c r="H158" s="57"/>
    </row>
    <row r="159" spans="2:10" ht="12.75" customHeight="1" x14ac:dyDescent="0.2">
      <c r="B159" s="161" t="s">
        <v>91</v>
      </c>
      <c r="C159" s="161"/>
      <c r="D159" s="161"/>
      <c r="E159" s="57">
        <v>3333302.4</v>
      </c>
      <c r="F159" s="57"/>
      <c r="G159" s="57">
        <v>3122825.86</v>
      </c>
      <c r="H159" s="57"/>
    </row>
    <row r="160" spans="2:10" ht="12.75" customHeight="1" x14ac:dyDescent="0.2">
      <c r="B160" s="161" t="s">
        <v>92</v>
      </c>
      <c r="C160" s="161"/>
      <c r="D160" s="161"/>
      <c r="E160" s="57">
        <v>3397870.67</v>
      </c>
      <c r="F160" s="57"/>
      <c r="G160" s="57">
        <v>3202171</v>
      </c>
      <c r="H160" s="57"/>
    </row>
    <row r="161" spans="2:10" ht="12.75" customHeight="1" x14ac:dyDescent="0.2">
      <c r="B161" s="160" t="s">
        <v>93</v>
      </c>
      <c r="C161" s="160"/>
      <c r="D161" s="160"/>
      <c r="E161" s="57">
        <v>407260.23</v>
      </c>
      <c r="F161" s="57"/>
      <c r="G161" s="57">
        <v>358641.36</v>
      </c>
      <c r="H161" s="57"/>
    </row>
    <row r="162" spans="2:10" x14ac:dyDescent="0.2">
      <c r="B162" s="160" t="s">
        <v>94</v>
      </c>
      <c r="C162" s="160"/>
      <c r="D162" s="160"/>
      <c r="E162" s="57">
        <v>3861249.99</v>
      </c>
      <c r="F162" s="57"/>
      <c r="G162" s="57">
        <v>3748083.33</v>
      </c>
      <c r="H162" s="57"/>
    </row>
    <row r="163" spans="2:10" x14ac:dyDescent="0.2">
      <c r="B163" s="160" t="s">
        <v>95</v>
      </c>
      <c r="C163" s="160"/>
      <c r="D163" s="160"/>
      <c r="E163" s="57">
        <v>3771333.34</v>
      </c>
      <c r="F163" s="57"/>
      <c r="G163" s="50">
        <v>3624000</v>
      </c>
      <c r="H163" s="57"/>
    </row>
    <row r="164" spans="2:10" x14ac:dyDescent="0.2">
      <c r="B164" s="160" t="s">
        <v>96</v>
      </c>
      <c r="C164" s="160"/>
      <c r="D164" s="160"/>
      <c r="E164" s="57">
        <v>3871583.33</v>
      </c>
      <c r="F164" s="57"/>
      <c r="G164" s="57">
        <v>3760300</v>
      </c>
      <c r="H164" s="57"/>
    </row>
    <row r="165" spans="2:10" x14ac:dyDescent="0.2">
      <c r="B165" s="160" t="s">
        <v>97</v>
      </c>
      <c r="C165" s="160"/>
      <c r="D165" s="160"/>
      <c r="E165" s="57">
        <v>3804666</v>
      </c>
      <c r="F165" s="57"/>
      <c r="G165" s="57">
        <v>0</v>
      </c>
      <c r="H165" s="57"/>
    </row>
    <row r="166" spans="2:10" x14ac:dyDescent="0.2">
      <c r="B166" s="160" t="s">
        <v>98</v>
      </c>
      <c r="C166" s="160"/>
      <c r="D166" s="160"/>
      <c r="E166" s="57">
        <v>0</v>
      </c>
      <c r="F166" s="57"/>
      <c r="G166" s="57">
        <v>15000</v>
      </c>
      <c r="H166" s="57"/>
    </row>
    <row r="167" spans="2:10" x14ac:dyDescent="0.2">
      <c r="B167" s="160" t="s">
        <v>99</v>
      </c>
      <c r="C167" s="160"/>
      <c r="D167" s="160"/>
      <c r="E167" s="57">
        <v>0</v>
      </c>
      <c r="F167" s="57"/>
      <c r="G167" s="57">
        <v>100000</v>
      </c>
      <c r="H167" s="57"/>
    </row>
    <row r="168" spans="2:10" x14ac:dyDescent="0.2">
      <c r="B168" s="160" t="s">
        <v>100</v>
      </c>
      <c r="C168" s="160"/>
      <c r="D168" s="160"/>
      <c r="E168" s="57">
        <v>64605.45</v>
      </c>
      <c r="F168" s="57"/>
      <c r="G168" s="50">
        <v>87309.64</v>
      </c>
      <c r="H168" s="57"/>
    </row>
    <row r="169" spans="2:10" ht="13.5" thickBot="1" x14ac:dyDescent="0.25">
      <c r="B169" s="73" t="s">
        <v>42</v>
      </c>
      <c r="C169" s="73"/>
      <c r="D169" s="73"/>
      <c r="E169" s="74">
        <v>70633204.739999995</v>
      </c>
      <c r="F169" s="57"/>
      <c r="G169" s="60">
        <v>63295331.189999998</v>
      </c>
      <c r="H169" s="57"/>
    </row>
    <row r="170" spans="2:10" ht="13.5" thickTop="1" x14ac:dyDescent="0.2">
      <c r="B170" s="73"/>
      <c r="C170" s="73"/>
      <c r="D170" s="73"/>
      <c r="E170" s="62"/>
      <c r="F170" s="57"/>
      <c r="G170" s="58"/>
      <c r="H170" s="57"/>
    </row>
    <row r="171" spans="2:10" x14ac:dyDescent="0.2">
      <c r="B171" s="73"/>
      <c r="C171" s="73"/>
      <c r="D171" s="73"/>
      <c r="E171" s="62"/>
      <c r="F171" s="57"/>
      <c r="G171" s="58"/>
      <c r="H171" s="57"/>
    </row>
    <row r="172" spans="2:10" x14ac:dyDescent="0.2">
      <c r="B172" s="73"/>
      <c r="C172" s="73"/>
      <c r="D172" s="73"/>
      <c r="E172" s="62"/>
      <c r="F172" s="57"/>
      <c r="G172" s="58"/>
      <c r="H172" s="57"/>
    </row>
    <row r="173" spans="2:10" x14ac:dyDescent="0.2">
      <c r="B173" s="73"/>
      <c r="C173" s="73"/>
      <c r="D173" s="73"/>
      <c r="E173" s="62"/>
      <c r="F173" s="57"/>
      <c r="G173" s="58"/>
      <c r="H173" s="57"/>
    </row>
    <row r="174" spans="2:10" x14ac:dyDescent="0.2">
      <c r="B174" s="73"/>
      <c r="C174" s="73"/>
      <c r="D174" s="73"/>
      <c r="E174" s="162"/>
      <c r="F174" s="57"/>
      <c r="G174" s="62"/>
      <c r="H174" s="57"/>
    </row>
    <row r="175" spans="2:10" ht="12.75" customHeight="1" x14ac:dyDescent="0.2">
      <c r="B175" s="158"/>
      <c r="C175" s="158"/>
      <c r="D175" s="158"/>
      <c r="E175" s="158"/>
      <c r="F175" s="158"/>
      <c r="G175" s="158"/>
      <c r="H175" s="158"/>
      <c r="I175" s="158"/>
      <c r="J175" s="163"/>
    </row>
    <row r="176" spans="2:10" ht="12.75" customHeight="1" x14ac:dyDescent="0.2">
      <c r="B176" s="136" t="s">
        <v>101</v>
      </c>
      <c r="C176" s="136"/>
      <c r="D176" s="136"/>
      <c r="E176" s="154"/>
      <c r="F176" s="154"/>
      <c r="G176" s="154"/>
      <c r="H176" s="164"/>
      <c r="I176" s="155"/>
      <c r="J176" s="51"/>
    </row>
    <row r="177" spans="2:8" ht="12.75" customHeight="1" x14ac:dyDescent="0.2">
      <c r="B177" s="158" t="s">
        <v>87</v>
      </c>
      <c r="C177" s="158"/>
      <c r="D177" s="158"/>
      <c r="E177" s="158"/>
      <c r="F177" s="158"/>
      <c r="G177" s="158"/>
      <c r="H177" s="56"/>
    </row>
    <row r="178" spans="2:8" ht="12.75" customHeight="1" x14ac:dyDescent="0.2">
      <c r="B178" s="73"/>
      <c r="C178" s="73"/>
      <c r="D178" s="73"/>
      <c r="E178" s="58"/>
      <c r="F178" s="56"/>
      <c r="G178" s="58"/>
      <c r="H178" s="56"/>
    </row>
    <row r="179" spans="2:8" ht="12.75" customHeight="1" x14ac:dyDescent="0.2">
      <c r="B179" s="52" t="s">
        <v>27</v>
      </c>
      <c r="C179" s="52"/>
      <c r="D179" s="52"/>
      <c r="E179" s="53">
        <v>2023</v>
      </c>
      <c r="F179" s="53"/>
      <c r="G179" s="53">
        <v>2022</v>
      </c>
      <c r="H179" s="56"/>
    </row>
    <row r="180" spans="2:8" ht="12.75" customHeight="1" x14ac:dyDescent="0.2">
      <c r="B180" s="165" t="s">
        <v>102</v>
      </c>
      <c r="C180" s="165"/>
      <c r="D180" s="165"/>
      <c r="E180" s="54">
        <v>0</v>
      </c>
      <c r="F180" s="56"/>
      <c r="G180" s="56">
        <v>16350</v>
      </c>
      <c r="H180" s="56"/>
    </row>
    <row r="181" spans="2:8" ht="12.75" customHeight="1" thickBot="1" x14ac:dyDescent="0.25">
      <c r="B181" s="73" t="s">
        <v>42</v>
      </c>
      <c r="C181" s="73"/>
      <c r="D181" s="73"/>
      <c r="E181" s="60">
        <v>0</v>
      </c>
      <c r="F181" s="56"/>
      <c r="G181" s="60">
        <v>16350</v>
      </c>
      <c r="H181" s="56"/>
    </row>
    <row r="182" spans="2:8" ht="12.75" customHeight="1" thickTop="1" x14ac:dyDescent="0.2">
      <c r="B182" s="73"/>
      <c r="C182" s="73"/>
      <c r="D182" s="73"/>
      <c r="E182" s="58"/>
      <c r="F182" s="56"/>
      <c r="G182" s="58"/>
      <c r="H182" s="56"/>
    </row>
    <row r="183" spans="2:8" ht="12.75" customHeight="1" x14ac:dyDescent="0.2">
      <c r="B183" s="73"/>
      <c r="C183" s="73"/>
      <c r="D183" s="73"/>
      <c r="E183" s="58"/>
      <c r="F183" s="56"/>
      <c r="G183" s="58"/>
      <c r="H183" s="56"/>
    </row>
    <row r="184" spans="2:8" ht="12.75" customHeight="1" x14ac:dyDescent="0.2">
      <c r="B184" s="73"/>
      <c r="C184" s="73"/>
      <c r="D184" s="73"/>
      <c r="E184" s="58"/>
      <c r="F184" s="56"/>
      <c r="G184" s="58"/>
      <c r="H184" s="56"/>
    </row>
    <row r="185" spans="2:8" ht="12.75" customHeight="1" x14ac:dyDescent="0.2">
      <c r="B185" s="73"/>
      <c r="C185" s="73"/>
      <c r="D185" s="73"/>
      <c r="E185" s="58"/>
      <c r="F185" s="56"/>
      <c r="G185" s="58"/>
      <c r="H185" s="56"/>
    </row>
    <row r="186" spans="2:8" ht="12.75" customHeight="1" x14ac:dyDescent="0.2">
      <c r="B186" s="73"/>
      <c r="C186" s="73"/>
      <c r="D186" s="73"/>
      <c r="E186" s="58"/>
      <c r="F186" s="56"/>
      <c r="G186" s="58"/>
      <c r="H186" s="56"/>
    </row>
    <row r="187" spans="2:8" ht="12.75" customHeight="1" x14ac:dyDescent="0.2">
      <c r="B187" s="73"/>
      <c r="C187" s="73"/>
      <c r="D187" s="73"/>
      <c r="E187" s="58"/>
      <c r="F187" s="56"/>
      <c r="G187" s="58"/>
      <c r="H187" s="56"/>
    </row>
    <row r="188" spans="2:8" ht="12.75" customHeight="1" x14ac:dyDescent="0.2">
      <c r="B188" s="73"/>
      <c r="C188" s="73"/>
      <c r="D188" s="73"/>
      <c r="E188" s="58"/>
      <c r="F188" s="56"/>
      <c r="G188" s="58"/>
      <c r="H188" s="56"/>
    </row>
    <row r="189" spans="2:8" ht="12.75" customHeight="1" x14ac:dyDescent="0.2">
      <c r="B189" s="73"/>
      <c r="C189" s="73"/>
      <c r="D189" s="73"/>
      <c r="E189" s="58"/>
      <c r="F189" s="56"/>
      <c r="G189" s="58"/>
      <c r="H189" s="56"/>
    </row>
    <row r="190" spans="2:8" ht="12.75" customHeight="1" x14ac:dyDescent="0.2">
      <c r="B190" s="73"/>
      <c r="C190" s="73"/>
      <c r="D190" s="73"/>
      <c r="E190" s="58"/>
      <c r="F190" s="56"/>
      <c r="G190" s="58"/>
      <c r="H190" s="56"/>
    </row>
    <row r="191" spans="2:8" ht="12.75" customHeight="1" x14ac:dyDescent="0.2">
      <c r="B191" s="73"/>
      <c r="C191" s="73"/>
      <c r="D191" s="73"/>
      <c r="E191" s="58"/>
      <c r="F191" s="56"/>
      <c r="G191" s="58"/>
      <c r="H191" s="56"/>
    </row>
    <row r="192" spans="2:8" ht="12.75" customHeight="1" x14ac:dyDescent="0.2">
      <c r="B192" s="73"/>
      <c r="C192" s="73"/>
      <c r="D192" s="73"/>
      <c r="E192" s="58"/>
      <c r="F192" s="56"/>
      <c r="G192" s="58"/>
      <c r="H192" s="56"/>
    </row>
    <row r="193" spans="2:10" ht="12.75" customHeight="1" x14ac:dyDescent="0.2">
      <c r="B193" s="73"/>
      <c r="C193" s="73"/>
      <c r="D193" s="73"/>
      <c r="E193" s="58"/>
      <c r="F193" s="56"/>
      <c r="G193" s="58"/>
      <c r="H193" s="56"/>
    </row>
    <row r="194" spans="2:10" ht="12.75" customHeight="1" x14ac:dyDescent="0.2">
      <c r="B194" s="73"/>
      <c r="C194" s="73"/>
      <c r="D194" s="73"/>
      <c r="E194" s="58"/>
      <c r="F194" s="56"/>
      <c r="G194" s="58"/>
      <c r="H194" s="56"/>
    </row>
    <row r="195" spans="2:10" ht="12.75" customHeight="1" x14ac:dyDescent="0.2">
      <c r="B195" s="73"/>
      <c r="C195" s="73"/>
      <c r="D195" s="73"/>
      <c r="E195" s="166"/>
      <c r="F195" s="56"/>
      <c r="G195" s="58"/>
      <c r="H195" s="56"/>
    </row>
    <row r="196" spans="2:10" x14ac:dyDescent="0.2">
      <c r="E196" s="167"/>
      <c r="F196" s="167"/>
      <c r="G196" s="167"/>
      <c r="H196" s="167"/>
    </row>
    <row r="197" spans="2:10" x14ac:dyDescent="0.2">
      <c r="B197" s="168" t="s">
        <v>103</v>
      </c>
      <c r="C197" s="168"/>
      <c r="D197" s="168"/>
      <c r="E197" s="168"/>
      <c r="F197" s="168"/>
      <c r="G197" s="168"/>
      <c r="H197" s="168"/>
      <c r="I197" s="46"/>
      <c r="J197" s="51"/>
    </row>
    <row r="198" spans="2:10" ht="29.25" customHeight="1" x14ac:dyDescent="0.2">
      <c r="B198" s="156" t="s">
        <v>104</v>
      </c>
      <c r="C198" s="156"/>
      <c r="D198" s="156"/>
      <c r="E198" s="156"/>
      <c r="F198" s="156"/>
      <c r="G198" s="156"/>
      <c r="H198" s="169"/>
      <c r="I198" s="169"/>
    </row>
    <row r="199" spans="2:10" x14ac:dyDescent="0.2">
      <c r="B199" s="52" t="s">
        <v>27</v>
      </c>
      <c r="C199" s="52"/>
      <c r="D199" s="52"/>
      <c r="E199" s="53">
        <v>2023</v>
      </c>
      <c r="F199" s="53"/>
      <c r="G199" s="53">
        <v>2022</v>
      </c>
      <c r="H199" s="53"/>
    </row>
    <row r="200" spans="2:10" x14ac:dyDescent="0.2">
      <c r="B200" s="170" t="s">
        <v>105</v>
      </c>
      <c r="C200" s="170"/>
      <c r="D200" s="170"/>
      <c r="E200" s="57">
        <v>33800</v>
      </c>
      <c r="F200" s="57"/>
      <c r="G200" s="56">
        <v>114517.77</v>
      </c>
      <c r="H200" s="57"/>
    </row>
    <row r="201" spans="2:10" x14ac:dyDescent="0.2">
      <c r="B201" s="170" t="s">
        <v>106</v>
      </c>
      <c r="C201" s="170"/>
      <c r="D201" s="170"/>
      <c r="E201" s="57">
        <v>121752.4</v>
      </c>
      <c r="F201" s="57"/>
      <c r="G201" s="56">
        <v>8200.34</v>
      </c>
      <c r="H201" s="57"/>
    </row>
    <row r="202" spans="2:10" ht="12" customHeight="1" x14ac:dyDescent="0.2">
      <c r="B202" s="170" t="s">
        <v>107</v>
      </c>
      <c r="C202" s="170"/>
      <c r="D202" s="171"/>
      <c r="E202" s="57">
        <v>0</v>
      </c>
      <c r="F202" s="57"/>
      <c r="G202" s="56">
        <v>34220</v>
      </c>
      <c r="H202" s="57"/>
    </row>
    <row r="203" spans="2:10" x14ac:dyDescent="0.2">
      <c r="B203" s="170" t="s">
        <v>108</v>
      </c>
      <c r="C203" s="170"/>
      <c r="D203" s="170"/>
      <c r="E203" s="50">
        <v>56002.8</v>
      </c>
      <c r="G203" s="56">
        <v>65233.94</v>
      </c>
      <c r="H203" s="62"/>
    </row>
    <row r="204" spans="2:10" x14ac:dyDescent="0.2">
      <c r="B204" s="170" t="s">
        <v>109</v>
      </c>
      <c r="C204" s="170"/>
      <c r="D204" s="170"/>
      <c r="E204" s="172">
        <v>0</v>
      </c>
      <c r="F204" s="61"/>
      <c r="G204" s="56">
        <v>11749.51</v>
      </c>
    </row>
    <row r="205" spans="2:10" x14ac:dyDescent="0.2">
      <c r="B205" s="170" t="s">
        <v>110</v>
      </c>
      <c r="C205" s="170"/>
      <c r="D205" s="170"/>
      <c r="E205" s="172">
        <v>0</v>
      </c>
      <c r="F205" s="61"/>
      <c r="G205" s="173">
        <v>202.5</v>
      </c>
    </row>
    <row r="206" spans="2:10" x14ac:dyDescent="0.2">
      <c r="B206" s="170" t="s">
        <v>111</v>
      </c>
      <c r="C206" s="170"/>
      <c r="D206" s="170"/>
      <c r="E206" s="172"/>
      <c r="F206" s="61"/>
      <c r="G206" s="173">
        <v>68365.23</v>
      </c>
    </row>
    <row r="207" spans="2:10" x14ac:dyDescent="0.2">
      <c r="B207" s="170" t="s">
        <v>112</v>
      </c>
      <c r="C207" s="170"/>
      <c r="D207" s="170"/>
      <c r="E207" s="172">
        <v>1800000</v>
      </c>
      <c r="F207" s="73"/>
      <c r="G207" s="54">
        <v>1750000</v>
      </c>
    </row>
    <row r="208" spans="2:10" x14ac:dyDescent="0.2">
      <c r="B208" s="170" t="s">
        <v>113</v>
      </c>
      <c r="C208" s="170"/>
      <c r="D208" s="170"/>
      <c r="E208" s="172"/>
      <c r="F208" s="61"/>
      <c r="G208" s="54">
        <v>22762.34</v>
      </c>
    </row>
    <row r="209" spans="2:9" x14ac:dyDescent="0.2">
      <c r="B209" s="170" t="s">
        <v>114</v>
      </c>
      <c r="C209" s="170"/>
      <c r="D209" s="170"/>
      <c r="E209" s="57"/>
      <c r="F209" s="62"/>
      <c r="G209" s="54">
        <v>2375.92</v>
      </c>
    </row>
    <row r="210" spans="2:9" x14ac:dyDescent="0.2">
      <c r="B210" s="170" t="s">
        <v>115</v>
      </c>
      <c r="C210" s="170"/>
      <c r="D210" s="170"/>
      <c r="E210" s="57"/>
      <c r="F210" s="62"/>
      <c r="G210" s="66">
        <v>90009.39</v>
      </c>
    </row>
    <row r="211" spans="2:9" x14ac:dyDescent="0.2">
      <c r="B211" s="170" t="s">
        <v>116</v>
      </c>
      <c r="C211" s="170"/>
      <c r="D211" s="170"/>
      <c r="E211" s="57">
        <v>73770.48</v>
      </c>
      <c r="F211" s="62"/>
      <c r="G211" s="66">
        <v>239923.38</v>
      </c>
    </row>
    <row r="212" spans="2:9" x14ac:dyDescent="0.2">
      <c r="B212" s="170" t="s">
        <v>117</v>
      </c>
      <c r="C212" s="170"/>
      <c r="D212" s="170"/>
      <c r="E212" s="57">
        <v>50622</v>
      </c>
      <c r="F212" s="62"/>
      <c r="G212" s="66">
        <v>7876.5</v>
      </c>
    </row>
    <row r="213" spans="2:9" x14ac:dyDescent="0.2">
      <c r="B213" s="170" t="s">
        <v>118</v>
      </c>
      <c r="C213" s="170"/>
      <c r="D213" s="170"/>
      <c r="E213" s="57">
        <v>100675.03</v>
      </c>
      <c r="F213" s="62"/>
      <c r="G213" s="66">
        <v>336852.7</v>
      </c>
    </row>
    <row r="214" spans="2:9" x14ac:dyDescent="0.2">
      <c r="B214" s="170" t="s">
        <v>119</v>
      </c>
      <c r="C214" s="170"/>
      <c r="D214" s="170"/>
      <c r="E214" s="57">
        <v>103501.67</v>
      </c>
      <c r="F214" s="62"/>
      <c r="G214" s="66">
        <v>512.41</v>
      </c>
    </row>
    <row r="215" spans="2:9" x14ac:dyDescent="0.2">
      <c r="B215" s="170" t="s">
        <v>120</v>
      </c>
      <c r="C215" s="170"/>
      <c r="D215" s="170"/>
      <c r="E215" s="57"/>
      <c r="F215" s="62"/>
      <c r="G215" s="66">
        <v>25004.42</v>
      </c>
    </row>
    <row r="216" spans="2:9" x14ac:dyDescent="0.2">
      <c r="B216" s="170" t="s">
        <v>121</v>
      </c>
      <c r="C216" s="170"/>
      <c r="D216" s="170"/>
      <c r="E216" s="57">
        <v>4250.04</v>
      </c>
      <c r="F216" s="62"/>
      <c r="G216" s="66">
        <v>3853.88</v>
      </c>
    </row>
    <row r="217" spans="2:9" x14ac:dyDescent="0.2">
      <c r="B217" s="174" t="s">
        <v>122</v>
      </c>
      <c r="C217" s="174"/>
      <c r="D217" s="174"/>
      <c r="E217" s="144">
        <v>2344374.42</v>
      </c>
      <c r="F217" s="62"/>
      <c r="G217" s="144">
        <v>2781660.23</v>
      </c>
    </row>
    <row r="218" spans="2:9" x14ac:dyDescent="0.2">
      <c r="B218" s="175" t="s">
        <v>123</v>
      </c>
      <c r="C218" s="175"/>
      <c r="D218" s="175"/>
      <c r="E218" s="172">
        <v>660955.84</v>
      </c>
      <c r="F218" s="62"/>
      <c r="G218" s="172">
        <v>202689.61</v>
      </c>
    </row>
    <row r="219" spans="2:9" ht="13.5" thickBot="1" x14ac:dyDescent="0.25">
      <c r="E219" s="60">
        <v>3005330.26</v>
      </c>
      <c r="F219" s="62"/>
      <c r="G219" s="60">
        <v>2984349.84</v>
      </c>
    </row>
    <row r="220" spans="2:9" ht="13.5" thickTop="1" x14ac:dyDescent="0.2">
      <c r="E220" s="58"/>
      <c r="F220" s="62"/>
      <c r="G220" s="58"/>
      <c r="H220" s="51"/>
    </row>
    <row r="221" spans="2:9" s="51" customFormat="1" x14ac:dyDescent="0.2">
      <c r="B221" s="47" t="s">
        <v>124</v>
      </c>
      <c r="C221" s="47"/>
      <c r="D221" s="47"/>
      <c r="E221" s="58"/>
      <c r="F221" s="58"/>
      <c r="G221" s="58"/>
      <c r="I221" s="54"/>
    </row>
    <row r="222" spans="2:9" s="51" customFormat="1" x14ac:dyDescent="0.2">
      <c r="B222" s="176" t="s">
        <v>125</v>
      </c>
      <c r="C222" s="176"/>
      <c r="D222" s="47"/>
      <c r="E222" s="58"/>
      <c r="F222" s="58"/>
      <c r="I222" s="50"/>
    </row>
    <row r="223" spans="2:9" s="51" customFormat="1" x14ac:dyDescent="0.2">
      <c r="B223" s="177" t="s">
        <v>107</v>
      </c>
      <c r="C223" s="177"/>
      <c r="D223" s="178"/>
      <c r="E223" s="54">
        <v>118972.0512</v>
      </c>
      <c r="F223" s="58"/>
      <c r="G223" s="56">
        <v>35403.440900000001</v>
      </c>
      <c r="I223" s="50"/>
    </row>
    <row r="224" spans="2:9" s="51" customFormat="1" x14ac:dyDescent="0.2">
      <c r="B224" s="177" t="s">
        <v>108</v>
      </c>
      <c r="C224" s="177"/>
      <c r="D224" s="178"/>
      <c r="E224" s="54">
        <v>79314.700800000006</v>
      </c>
      <c r="F224" s="58"/>
      <c r="G224" s="56">
        <v>50672.409</v>
      </c>
      <c r="I224" s="50"/>
    </row>
    <row r="225" spans="2:10" s="51" customFormat="1" x14ac:dyDescent="0.2">
      <c r="B225" s="177" t="s">
        <v>111</v>
      </c>
      <c r="C225" s="177"/>
      <c r="D225" s="178"/>
      <c r="E225" s="54">
        <v>52876.467199999999</v>
      </c>
      <c r="F225" s="58"/>
      <c r="G225" s="56">
        <v>12134.380499999999</v>
      </c>
      <c r="I225" s="50"/>
    </row>
    <row r="226" spans="2:10" s="51" customFormat="1" x14ac:dyDescent="0.2">
      <c r="B226" s="177" t="s">
        <v>115</v>
      </c>
      <c r="C226" s="177"/>
      <c r="D226" s="178"/>
      <c r="E226" s="54">
        <v>19828.675200000001</v>
      </c>
      <c r="F226" s="58"/>
      <c r="G226" s="56">
        <v>60806.880499999999</v>
      </c>
      <c r="I226" s="54"/>
    </row>
    <row r="227" spans="2:10" s="51" customFormat="1" x14ac:dyDescent="0.2">
      <c r="B227" s="177" t="s">
        <v>116</v>
      </c>
      <c r="C227" s="177"/>
      <c r="D227" s="178"/>
      <c r="E227" s="54">
        <v>145410.28479999999</v>
      </c>
      <c r="F227" s="55"/>
      <c r="G227" s="116">
        <v>25268.960500000001</v>
      </c>
      <c r="I227" s="54"/>
    </row>
    <row r="228" spans="2:10" s="51" customFormat="1" x14ac:dyDescent="0.2">
      <c r="B228" s="177" t="s">
        <v>117</v>
      </c>
      <c r="C228" s="177"/>
      <c r="D228" s="178"/>
      <c r="E228" s="54">
        <v>218115.42720000001</v>
      </c>
      <c r="F228" s="55"/>
      <c r="G228" s="54">
        <v>18403.540499999999</v>
      </c>
      <c r="I228" s="54"/>
    </row>
    <row r="229" spans="2:10" s="51" customFormat="1" x14ac:dyDescent="0.2">
      <c r="B229" s="179" t="s">
        <v>126</v>
      </c>
      <c r="C229" s="179"/>
      <c r="D229" s="178"/>
      <c r="E229" s="54">
        <v>26438.2336</v>
      </c>
      <c r="F229" s="55"/>
      <c r="G229" s="54">
        <v>0</v>
      </c>
      <c r="I229" s="54"/>
    </row>
    <row r="230" spans="2:10" s="51" customFormat="1" x14ac:dyDescent="0.2">
      <c r="B230" s="178"/>
      <c r="C230" s="178"/>
      <c r="D230" s="178"/>
      <c r="E230" s="180">
        <v>660955.84</v>
      </c>
      <c r="F230" s="55"/>
      <c r="G230" s="180">
        <v>202689.61189999999</v>
      </c>
      <c r="I230" s="54"/>
    </row>
    <row r="231" spans="2:10" s="51" customFormat="1" x14ac:dyDescent="0.2">
      <c r="B231" s="178"/>
      <c r="C231" s="178"/>
      <c r="D231" s="178"/>
      <c r="E231" s="181"/>
      <c r="F231" s="55"/>
      <c r="G231" s="181"/>
      <c r="I231" s="54"/>
    </row>
    <row r="232" spans="2:10" s="51" customFormat="1" x14ac:dyDescent="0.2">
      <c r="B232" s="178"/>
      <c r="C232" s="178"/>
      <c r="D232" s="178"/>
      <c r="E232" s="181"/>
      <c r="F232" s="55"/>
      <c r="G232" s="181"/>
      <c r="I232" s="54"/>
    </row>
    <row r="233" spans="2:10" s="51" customFormat="1" x14ac:dyDescent="0.2">
      <c r="B233" s="178"/>
      <c r="C233" s="178"/>
      <c r="D233" s="178"/>
      <c r="E233" s="181"/>
      <c r="F233" s="55"/>
      <c r="G233" s="181"/>
      <c r="I233" s="54"/>
    </row>
    <row r="234" spans="2:10" x14ac:dyDescent="0.2">
      <c r="B234" s="168" t="s">
        <v>127</v>
      </c>
      <c r="C234" s="168"/>
      <c r="D234" s="168"/>
      <c r="E234" s="168"/>
      <c r="F234" s="168"/>
      <c r="G234" s="168"/>
      <c r="H234" s="168"/>
      <c r="I234" s="46"/>
      <c r="J234" s="51"/>
    </row>
    <row r="235" spans="2:10" ht="14.25" customHeight="1" x14ac:dyDescent="0.2">
      <c r="B235" s="158" t="s">
        <v>128</v>
      </c>
      <c r="C235" s="158"/>
      <c r="D235" s="158"/>
      <c r="E235" s="158"/>
      <c r="F235" s="158"/>
      <c r="G235" s="158"/>
      <c r="H235" s="158"/>
      <c r="I235" s="158"/>
    </row>
    <row r="236" spans="2:10" x14ac:dyDescent="0.2">
      <c r="B236" s="51"/>
      <c r="C236" s="51"/>
      <c r="D236" s="51"/>
      <c r="E236" s="182"/>
      <c r="F236" s="182"/>
      <c r="G236" s="182"/>
      <c r="H236" s="182"/>
      <c r="I236" s="54"/>
      <c r="J236" s="51"/>
    </row>
    <row r="237" spans="2:10" x14ac:dyDescent="0.2">
      <c r="B237" s="52" t="s">
        <v>27</v>
      </c>
      <c r="C237" s="52"/>
      <c r="D237" s="52"/>
      <c r="E237" s="53">
        <v>2023</v>
      </c>
      <c r="F237" s="53"/>
      <c r="G237" s="53">
        <v>2022</v>
      </c>
      <c r="H237" s="53"/>
      <c r="I237" s="54"/>
      <c r="J237" s="51"/>
    </row>
    <row r="238" spans="2:10" x14ac:dyDescent="0.2">
      <c r="B238" s="55" t="s">
        <v>129</v>
      </c>
      <c r="C238" s="55"/>
      <c r="D238" s="55"/>
      <c r="E238" s="56">
        <v>1474664.06</v>
      </c>
      <c r="F238" s="56"/>
      <c r="G238" s="56">
        <v>869491.29</v>
      </c>
      <c r="H238" s="56"/>
      <c r="I238" s="54"/>
      <c r="J238" s="51"/>
    </row>
    <row r="239" spans="2:10" x14ac:dyDescent="0.2">
      <c r="B239" s="55" t="s">
        <v>130</v>
      </c>
      <c r="C239" s="55"/>
      <c r="D239" s="55"/>
      <c r="E239" s="56">
        <v>1575435.38</v>
      </c>
      <c r="F239" s="56"/>
      <c r="G239" s="56">
        <v>713840.21</v>
      </c>
      <c r="H239" s="56"/>
      <c r="I239" s="54"/>
      <c r="J239" s="51"/>
    </row>
    <row r="240" spans="2:10" x14ac:dyDescent="0.2">
      <c r="B240" s="55" t="s">
        <v>131</v>
      </c>
      <c r="C240" s="55"/>
      <c r="D240" s="55"/>
      <c r="E240" s="56">
        <v>166489.72</v>
      </c>
      <c r="F240" s="56"/>
      <c r="G240" s="56">
        <v>164549.78</v>
      </c>
      <c r="H240" s="56"/>
      <c r="I240" s="54"/>
      <c r="J240" s="51"/>
    </row>
    <row r="241" spans="2:10" x14ac:dyDescent="0.2">
      <c r="B241" s="55" t="s">
        <v>132</v>
      </c>
      <c r="C241" s="55"/>
      <c r="D241" s="55"/>
      <c r="E241" s="56">
        <v>410286.94</v>
      </c>
      <c r="F241" s="56"/>
      <c r="G241" s="56">
        <v>416680.64</v>
      </c>
      <c r="H241" s="56"/>
      <c r="I241" s="54"/>
      <c r="J241" s="51"/>
    </row>
    <row r="242" spans="2:10" ht="13.5" thickBot="1" x14ac:dyDescent="0.25">
      <c r="B242" s="123" t="s">
        <v>42</v>
      </c>
      <c r="C242" s="123"/>
      <c r="D242" s="123"/>
      <c r="E242" s="60">
        <v>3626876.1</v>
      </c>
      <c r="F242" s="56"/>
      <c r="G242" s="60">
        <v>2164561.9199999999</v>
      </c>
      <c r="H242" s="56"/>
      <c r="I242" s="54"/>
      <c r="J242" s="51"/>
    </row>
    <row r="243" spans="2:10" ht="13.5" thickTop="1" x14ac:dyDescent="0.2">
      <c r="B243" s="123"/>
      <c r="C243" s="123"/>
      <c r="D243" s="123"/>
      <c r="E243" s="58"/>
      <c r="F243" s="56"/>
      <c r="G243" s="58"/>
      <c r="H243" s="56"/>
      <c r="I243" s="54"/>
      <c r="J243" s="51"/>
    </row>
    <row r="244" spans="2:10" x14ac:dyDescent="0.2">
      <c r="B244" s="123"/>
      <c r="C244" s="123"/>
      <c r="D244" s="123"/>
      <c r="E244" s="58"/>
      <c r="F244" s="56"/>
      <c r="G244" s="58"/>
      <c r="H244" s="56"/>
      <c r="I244" s="54"/>
      <c r="J244" s="51"/>
    </row>
    <row r="245" spans="2:10" x14ac:dyDescent="0.2">
      <c r="B245" s="51"/>
      <c r="C245" s="51"/>
      <c r="D245" s="51"/>
      <c r="E245" s="55"/>
      <c r="F245" s="55"/>
      <c r="G245" s="55"/>
      <c r="H245" s="55"/>
      <c r="I245" s="54"/>
      <c r="J245" s="51"/>
    </row>
    <row r="246" spans="2:10" x14ac:dyDescent="0.2">
      <c r="B246" s="51"/>
      <c r="C246" s="51"/>
      <c r="D246" s="51"/>
      <c r="E246" s="55"/>
      <c r="F246" s="55"/>
      <c r="G246" s="55"/>
      <c r="H246" s="55"/>
      <c r="I246" s="54"/>
      <c r="J246" s="51"/>
    </row>
    <row r="247" spans="2:10" x14ac:dyDescent="0.2">
      <c r="B247" s="51"/>
      <c r="C247" s="51"/>
      <c r="D247" s="51"/>
      <c r="E247" s="55"/>
      <c r="F247" s="55"/>
      <c r="G247" s="55"/>
      <c r="H247" s="55"/>
      <c r="I247" s="54"/>
      <c r="J247" s="51"/>
    </row>
    <row r="248" spans="2:10" x14ac:dyDescent="0.2">
      <c r="B248" s="51"/>
      <c r="C248" s="51"/>
      <c r="D248" s="51"/>
      <c r="E248" s="55"/>
      <c r="F248" s="55"/>
      <c r="G248" s="55"/>
      <c r="H248" s="55"/>
      <c r="I248" s="54"/>
      <c r="J248" s="51"/>
    </row>
    <row r="249" spans="2:10" x14ac:dyDescent="0.2">
      <c r="B249" s="51"/>
      <c r="C249" s="51"/>
      <c r="D249" s="51"/>
      <c r="E249" s="55"/>
      <c r="F249" s="55"/>
      <c r="G249" s="55"/>
      <c r="H249" s="55"/>
      <c r="I249" s="54"/>
      <c r="J249" s="51"/>
    </row>
    <row r="250" spans="2:10" x14ac:dyDescent="0.2">
      <c r="B250" s="51"/>
      <c r="C250" s="51"/>
      <c r="D250" s="51"/>
      <c r="E250" s="55"/>
      <c r="F250" s="55"/>
      <c r="G250" s="55"/>
      <c r="H250" s="55"/>
      <c r="I250" s="54"/>
      <c r="J250" s="51"/>
    </row>
    <row r="251" spans="2:10" x14ac:dyDescent="0.2">
      <c r="B251" s="51"/>
      <c r="C251" s="51"/>
      <c r="D251" s="51"/>
      <c r="E251" s="55"/>
      <c r="F251" s="55"/>
      <c r="G251" s="55"/>
      <c r="H251" s="55"/>
      <c r="I251" s="54"/>
      <c r="J251" s="51"/>
    </row>
    <row r="252" spans="2:10" x14ac:dyDescent="0.2">
      <c r="B252" s="51"/>
      <c r="C252" s="51"/>
      <c r="D252" s="51"/>
      <c r="E252" s="55"/>
      <c r="F252" s="55"/>
      <c r="G252" s="55"/>
      <c r="H252" s="55"/>
      <c r="I252" s="54"/>
      <c r="J252" s="51"/>
    </row>
    <row r="253" spans="2:10" x14ac:dyDescent="0.2">
      <c r="B253" s="51"/>
      <c r="C253" s="51"/>
      <c r="D253" s="51"/>
      <c r="E253" s="55"/>
      <c r="F253" s="55"/>
      <c r="G253" s="55"/>
      <c r="H253" s="55"/>
      <c r="I253" s="54"/>
      <c r="J253" s="51"/>
    </row>
    <row r="254" spans="2:10" x14ac:dyDescent="0.2">
      <c r="B254" s="51"/>
      <c r="C254" s="51"/>
      <c r="D254" s="51"/>
      <c r="E254" s="55"/>
      <c r="F254" s="55"/>
      <c r="G254" s="55"/>
      <c r="H254" s="55"/>
      <c r="I254" s="54"/>
      <c r="J254" s="51"/>
    </row>
    <row r="255" spans="2:10" x14ac:dyDescent="0.2">
      <c r="B255" s="51"/>
      <c r="C255" s="51"/>
      <c r="D255" s="51"/>
      <c r="E255" s="55"/>
      <c r="F255" s="55"/>
      <c r="G255" s="55"/>
      <c r="H255" s="55"/>
      <c r="I255" s="54"/>
      <c r="J255" s="51"/>
    </row>
    <row r="256" spans="2:10" x14ac:dyDescent="0.2">
      <c r="B256" s="51"/>
      <c r="C256" s="51"/>
      <c r="D256" s="51"/>
      <c r="E256" s="55"/>
      <c r="F256" s="55"/>
      <c r="G256" s="55"/>
      <c r="H256" s="55"/>
      <c r="I256" s="54"/>
      <c r="J256" s="51"/>
    </row>
    <row r="257" spans="2:10" x14ac:dyDescent="0.2">
      <c r="B257" s="51"/>
      <c r="C257" s="51"/>
      <c r="D257" s="51"/>
      <c r="E257" s="55"/>
      <c r="F257" s="55"/>
      <c r="G257" s="55"/>
      <c r="H257" s="55"/>
      <c r="I257" s="54"/>
      <c r="J257" s="51"/>
    </row>
    <row r="258" spans="2:10" x14ac:dyDescent="0.2">
      <c r="B258" s="51"/>
      <c r="C258" s="51"/>
      <c r="D258" s="51"/>
      <c r="E258" s="55"/>
      <c r="F258" s="55"/>
      <c r="G258" s="55"/>
      <c r="H258" s="55"/>
      <c r="I258" s="54"/>
      <c r="J258" s="51"/>
    </row>
    <row r="259" spans="2:10" x14ac:dyDescent="0.2">
      <c r="B259" s="51"/>
      <c r="C259" s="51"/>
      <c r="D259" s="51"/>
      <c r="E259" s="55"/>
      <c r="F259" s="55"/>
      <c r="G259" s="55"/>
      <c r="H259" s="55"/>
      <c r="I259" s="54"/>
      <c r="J259" s="51"/>
    </row>
    <row r="260" spans="2:10" x14ac:dyDescent="0.2">
      <c r="B260" s="51"/>
      <c r="C260" s="51"/>
      <c r="D260" s="51"/>
      <c r="E260" s="55"/>
      <c r="F260" s="55"/>
      <c r="G260" s="55"/>
      <c r="H260" s="55"/>
      <c r="I260" s="54"/>
      <c r="J260" s="51"/>
    </row>
    <row r="261" spans="2:10" x14ac:dyDescent="0.2">
      <c r="B261" s="51"/>
      <c r="C261" s="51"/>
      <c r="D261" s="51"/>
      <c r="E261" s="55"/>
      <c r="F261" s="55"/>
      <c r="G261" s="55"/>
      <c r="H261" s="55"/>
      <c r="I261" s="54"/>
      <c r="J261" s="51"/>
    </row>
    <row r="262" spans="2:10" x14ac:dyDescent="0.2">
      <c r="B262" s="51"/>
      <c r="C262" s="51"/>
      <c r="D262" s="51"/>
      <c r="E262" s="55"/>
      <c r="F262" s="55"/>
      <c r="G262" s="55"/>
      <c r="H262" s="55"/>
      <c r="I262" s="54"/>
      <c r="J262" s="51"/>
    </row>
    <row r="263" spans="2:10" x14ac:dyDescent="0.2">
      <c r="B263" s="51"/>
      <c r="C263" s="51"/>
      <c r="D263" s="51"/>
      <c r="E263" s="55"/>
      <c r="F263" s="55"/>
      <c r="G263" s="55"/>
      <c r="H263" s="55"/>
      <c r="I263" s="54"/>
      <c r="J263" s="51"/>
    </row>
    <row r="264" spans="2:10" x14ac:dyDescent="0.2">
      <c r="B264" s="168" t="s">
        <v>133</v>
      </c>
      <c r="C264" s="168"/>
      <c r="D264" s="168"/>
      <c r="E264" s="168"/>
      <c r="F264" s="168"/>
      <c r="G264" s="168"/>
      <c r="H264" s="168"/>
      <c r="I264" s="46"/>
      <c r="J264" s="51"/>
    </row>
    <row r="265" spans="2:10" s="51" customFormat="1" x14ac:dyDescent="0.2">
      <c r="B265" s="47"/>
      <c r="C265" s="47"/>
      <c r="D265" s="47"/>
      <c r="I265" s="54"/>
    </row>
    <row r="266" spans="2:10" ht="20.25" customHeight="1" x14ac:dyDescent="0.2">
      <c r="B266" s="156" t="s">
        <v>134</v>
      </c>
      <c r="C266" s="156"/>
      <c r="D266" s="156"/>
      <c r="E266" s="156"/>
      <c r="F266" s="156"/>
      <c r="G266" s="156"/>
      <c r="H266" s="156"/>
      <c r="I266" s="156"/>
    </row>
    <row r="268" spans="2:10" x14ac:dyDescent="0.2">
      <c r="B268" s="52" t="s">
        <v>27</v>
      </c>
      <c r="C268" s="52"/>
      <c r="D268" s="52"/>
      <c r="E268" s="53">
        <v>2023</v>
      </c>
      <c r="F268" s="53"/>
      <c r="G268" s="53">
        <v>2022</v>
      </c>
      <c r="H268" s="53"/>
    </row>
    <row r="269" spans="2:10" x14ac:dyDescent="0.2">
      <c r="B269" s="61" t="s">
        <v>135</v>
      </c>
      <c r="C269" s="61"/>
      <c r="D269" s="61"/>
      <c r="E269" s="57">
        <v>704873.28</v>
      </c>
      <c r="F269" s="57"/>
      <c r="G269" s="57">
        <v>526519.68999999994</v>
      </c>
      <c r="H269" s="57"/>
    </row>
    <row r="270" spans="2:10" x14ac:dyDescent="0.2">
      <c r="B270" s="61" t="s">
        <v>136</v>
      </c>
      <c r="C270" s="61"/>
      <c r="D270" s="61"/>
      <c r="E270" s="57">
        <v>277791.56</v>
      </c>
      <c r="F270" s="57"/>
      <c r="G270" s="57">
        <v>315461.40999999997</v>
      </c>
      <c r="H270" s="57"/>
    </row>
    <row r="271" spans="2:10" x14ac:dyDescent="0.2">
      <c r="B271" s="61" t="s">
        <v>137</v>
      </c>
      <c r="C271" s="61"/>
      <c r="D271" s="61"/>
      <c r="E271" s="57">
        <v>550669.82999999996</v>
      </c>
      <c r="F271" s="57"/>
      <c r="G271" s="57">
        <v>476116.54</v>
      </c>
      <c r="H271" s="57"/>
    </row>
    <row r="272" spans="2:10" x14ac:dyDescent="0.2">
      <c r="B272" s="61" t="s">
        <v>138</v>
      </c>
      <c r="C272" s="61"/>
      <c r="D272" s="61"/>
      <c r="E272" s="57">
        <v>44686.6</v>
      </c>
      <c r="F272" s="57"/>
      <c r="G272" s="57">
        <v>109799</v>
      </c>
      <c r="H272" s="57"/>
    </row>
    <row r="273" spans="2:9" x14ac:dyDescent="0.2">
      <c r="B273" s="61" t="s">
        <v>139</v>
      </c>
      <c r="C273" s="61"/>
      <c r="D273" s="61"/>
      <c r="E273" s="57">
        <v>334050</v>
      </c>
      <c r="F273" s="57"/>
      <c r="G273" s="57">
        <v>161550</v>
      </c>
      <c r="H273" s="57"/>
    </row>
    <row r="274" spans="2:9" x14ac:dyDescent="0.2">
      <c r="B274" s="61" t="s">
        <v>140</v>
      </c>
      <c r="C274" s="61"/>
      <c r="D274" s="61"/>
      <c r="E274" s="57">
        <v>2231910.17</v>
      </c>
      <c r="F274" s="57"/>
      <c r="G274" s="57">
        <v>2135628.7400000002</v>
      </c>
      <c r="H274" s="57"/>
    </row>
    <row r="275" spans="2:9" x14ac:dyDescent="0.2">
      <c r="B275" s="61" t="s">
        <v>141</v>
      </c>
      <c r="C275" s="61"/>
      <c r="D275" s="61"/>
      <c r="E275" s="57">
        <v>170000</v>
      </c>
      <c r="F275" s="57"/>
      <c r="G275" s="57">
        <v>205320</v>
      </c>
      <c r="H275" s="57"/>
    </row>
    <row r="276" spans="2:9" x14ac:dyDescent="0.2">
      <c r="B276" s="61" t="s">
        <v>142</v>
      </c>
      <c r="C276" s="61"/>
      <c r="D276" s="61"/>
      <c r="E276" s="57">
        <v>333044.46999999997</v>
      </c>
      <c r="F276" s="57"/>
      <c r="G276" s="57">
        <v>285443.34000000003</v>
      </c>
      <c r="H276" s="57"/>
    </row>
    <row r="277" spans="2:9" x14ac:dyDescent="0.2">
      <c r="B277" s="61" t="s">
        <v>143</v>
      </c>
      <c r="C277" s="61"/>
      <c r="D277" s="61"/>
      <c r="E277" s="57">
        <v>582894.68999999994</v>
      </c>
      <c r="F277" s="57"/>
      <c r="G277" s="57">
        <v>812147.47</v>
      </c>
      <c r="H277" s="57"/>
    </row>
    <row r="278" spans="2:9" x14ac:dyDescent="0.2">
      <c r="B278" s="165" t="s">
        <v>144</v>
      </c>
      <c r="C278" s="165"/>
      <c r="D278" s="165"/>
      <c r="E278" s="57">
        <v>1450414.2</v>
      </c>
      <c r="F278" s="57"/>
      <c r="G278" s="50">
        <v>1274276.33</v>
      </c>
      <c r="H278" s="57"/>
    </row>
    <row r="279" spans="2:9" x14ac:dyDescent="0.2">
      <c r="B279" s="165" t="s">
        <v>145</v>
      </c>
      <c r="C279" s="165"/>
      <c r="D279" s="165"/>
      <c r="E279" s="57">
        <v>0</v>
      </c>
      <c r="F279" s="57"/>
      <c r="G279" s="57">
        <v>83296.14</v>
      </c>
      <c r="H279" s="57"/>
    </row>
    <row r="280" spans="2:9" x14ac:dyDescent="0.2">
      <c r="B280" s="61" t="s">
        <v>146</v>
      </c>
      <c r="C280" s="61"/>
      <c r="D280" s="61"/>
      <c r="E280" s="50">
        <v>87352.01</v>
      </c>
      <c r="F280" s="57"/>
      <c r="G280" s="57">
        <v>555410.66</v>
      </c>
      <c r="H280" s="57"/>
    </row>
    <row r="281" spans="2:9" x14ac:dyDescent="0.2">
      <c r="B281" s="183" t="s">
        <v>147</v>
      </c>
      <c r="C281" s="183"/>
      <c r="D281" s="183"/>
      <c r="E281" s="57">
        <v>745527.51</v>
      </c>
      <c r="F281" s="57"/>
      <c r="G281" s="57">
        <v>85292.800000000003</v>
      </c>
      <c r="H281" s="57"/>
    </row>
    <row r="282" spans="2:9" x14ac:dyDescent="0.2">
      <c r="B282" s="61" t="s">
        <v>148</v>
      </c>
      <c r="C282" s="61"/>
      <c r="D282" s="61"/>
      <c r="E282" s="57">
        <v>44840</v>
      </c>
      <c r="F282" s="57"/>
      <c r="G282" s="57">
        <v>44840</v>
      </c>
      <c r="H282" s="57"/>
    </row>
    <row r="283" spans="2:9" x14ac:dyDescent="0.2">
      <c r="B283" s="61" t="s">
        <v>149</v>
      </c>
      <c r="C283" s="61"/>
      <c r="D283" s="61"/>
      <c r="E283" s="57">
        <v>82600</v>
      </c>
      <c r="F283" s="57"/>
      <c r="G283" s="57">
        <v>57277</v>
      </c>
      <c r="H283" s="57"/>
    </row>
    <row r="284" spans="2:9" x14ac:dyDescent="0.2">
      <c r="B284" s="61" t="s">
        <v>150</v>
      </c>
      <c r="C284" s="61"/>
      <c r="D284" s="61"/>
      <c r="E284" s="57">
        <v>73514</v>
      </c>
      <c r="F284" s="57"/>
      <c r="G284" s="57">
        <v>47620</v>
      </c>
      <c r="H284" s="57"/>
    </row>
    <row r="285" spans="2:9" x14ac:dyDescent="0.2">
      <c r="B285" s="61" t="s">
        <v>151</v>
      </c>
      <c r="C285" s="61"/>
      <c r="D285" s="61"/>
      <c r="E285" s="57">
        <v>41000</v>
      </c>
      <c r="F285" s="57"/>
      <c r="G285" s="57">
        <v>199920.38</v>
      </c>
      <c r="H285" s="57"/>
    </row>
    <row r="286" spans="2:9" x14ac:dyDescent="0.2">
      <c r="B286" s="61" t="s">
        <v>152</v>
      </c>
      <c r="C286" s="61"/>
      <c r="D286" s="61"/>
      <c r="E286" s="57">
        <v>179021252.88999999</v>
      </c>
      <c r="F286" s="57"/>
      <c r="G286" s="57">
        <v>53690267.82</v>
      </c>
      <c r="H286" s="57"/>
    </row>
    <row r="287" spans="2:9" x14ac:dyDescent="0.2">
      <c r="B287" s="61" t="s">
        <v>153</v>
      </c>
      <c r="C287" s="61"/>
      <c r="D287" s="61"/>
      <c r="E287" s="57">
        <v>196404.63</v>
      </c>
      <c r="F287" s="57"/>
      <c r="G287" s="57">
        <v>145909.35999999999</v>
      </c>
      <c r="H287" s="57"/>
    </row>
    <row r="288" spans="2:9" x14ac:dyDescent="0.2">
      <c r="B288" s="61" t="s">
        <v>154</v>
      </c>
      <c r="C288" s="61"/>
      <c r="D288" s="61"/>
      <c r="E288" s="50">
        <v>10500</v>
      </c>
      <c r="G288" s="57">
        <v>7500</v>
      </c>
      <c r="I288" s="48"/>
    </row>
    <row r="289" spans="2:11" ht="13.5" thickBot="1" x14ac:dyDescent="0.25">
      <c r="B289" s="73" t="s">
        <v>42</v>
      </c>
      <c r="C289" s="73"/>
      <c r="D289" s="73"/>
      <c r="E289" s="60">
        <v>186983325.84</v>
      </c>
      <c r="F289" s="58"/>
      <c r="G289" s="60">
        <v>61219596.68</v>
      </c>
      <c r="H289" s="62"/>
    </row>
    <row r="290" spans="2:11" ht="13.5" thickTop="1" x14ac:dyDescent="0.2">
      <c r="E290" s="184"/>
      <c r="F290" s="61"/>
      <c r="G290" s="61"/>
      <c r="H290" s="61"/>
      <c r="K290" s="51"/>
    </row>
    <row r="291" spans="2:11" s="51" customFormat="1" x14ac:dyDescent="0.2">
      <c r="E291" s="125"/>
      <c r="F291" s="48"/>
      <c r="G291" s="48"/>
      <c r="H291" s="48"/>
      <c r="I291" s="50"/>
    </row>
    <row r="292" spans="2:11" s="51" customFormat="1" x14ac:dyDescent="0.2">
      <c r="E292" s="125"/>
      <c r="F292" s="48"/>
      <c r="G292" s="48"/>
      <c r="H292" s="48"/>
      <c r="I292" s="50"/>
    </row>
    <row r="293" spans="2:11" s="51" customFormat="1" x14ac:dyDescent="0.2">
      <c r="E293" s="185"/>
      <c r="I293" s="54"/>
    </row>
    <row r="294" spans="2:11" s="51" customFormat="1" x14ac:dyDescent="0.2">
      <c r="E294" s="53">
        <v>2023</v>
      </c>
      <c r="F294" s="53"/>
      <c r="G294" s="53">
        <v>2022</v>
      </c>
      <c r="I294" s="54"/>
      <c r="K294" s="54"/>
    </row>
    <row r="295" spans="2:11" s="51" customFormat="1" ht="13.5" thickBot="1" x14ac:dyDescent="0.25">
      <c r="E295" s="186"/>
      <c r="F295" s="55"/>
      <c r="G295" s="186"/>
      <c r="I295" s="54"/>
      <c r="K295" s="54"/>
    </row>
    <row r="296" spans="2:11" s="51" customFormat="1" ht="13.5" thickTop="1" x14ac:dyDescent="0.2">
      <c r="B296" s="47" t="s">
        <v>155</v>
      </c>
      <c r="C296" s="47"/>
      <c r="D296" s="47"/>
      <c r="E296" s="187">
        <v>264248736.94</v>
      </c>
      <c r="F296" s="123"/>
      <c r="G296" s="187">
        <v>129680189.63</v>
      </c>
      <c r="H296" s="47"/>
      <c r="I296" s="54"/>
      <c r="K296" s="54"/>
    </row>
    <row r="297" spans="2:11" s="51" customFormat="1" x14ac:dyDescent="0.2">
      <c r="E297" s="188"/>
      <c r="I297" s="54"/>
    </row>
    <row r="298" spans="2:11" x14ac:dyDescent="0.2">
      <c r="E298" s="50"/>
      <c r="G298" s="71"/>
      <c r="K298" s="51"/>
    </row>
    <row r="299" spans="2:11" x14ac:dyDescent="0.2">
      <c r="E299" s="50">
        <f>+'[1]Estado de Situación'!C37</f>
        <v>0</v>
      </c>
      <c r="G299" s="71"/>
      <c r="H299" s="71"/>
    </row>
    <row r="300" spans="2:11" x14ac:dyDescent="0.2">
      <c r="E300" s="50"/>
      <c r="G300" s="71"/>
    </row>
    <row r="301" spans="2:11" x14ac:dyDescent="0.2">
      <c r="E301" s="50"/>
    </row>
    <row r="302" spans="2:11" x14ac:dyDescent="0.2">
      <c r="E302" s="50"/>
    </row>
    <row r="303" spans="2:11" x14ac:dyDescent="0.2">
      <c r="E303" s="50"/>
      <c r="G303" s="71"/>
    </row>
    <row r="304" spans="2:11" x14ac:dyDescent="0.2">
      <c r="E304" s="50"/>
    </row>
    <row r="305" spans="5:5" x14ac:dyDescent="0.2">
      <c r="E305" s="50"/>
    </row>
  </sheetData>
  <mergeCells count="77">
    <mergeCell ref="B229:C229"/>
    <mergeCell ref="B234:H234"/>
    <mergeCell ref="B235:I235"/>
    <mergeCell ref="B264:H264"/>
    <mergeCell ref="B266:I266"/>
    <mergeCell ref="B223:C223"/>
    <mergeCell ref="B224:C224"/>
    <mergeCell ref="B225:C225"/>
    <mergeCell ref="B226:C226"/>
    <mergeCell ref="B227:C227"/>
    <mergeCell ref="B228:C228"/>
    <mergeCell ref="B214:D214"/>
    <mergeCell ref="B215:D215"/>
    <mergeCell ref="B216:D216"/>
    <mergeCell ref="B217:D217"/>
    <mergeCell ref="B218:D218"/>
    <mergeCell ref="B222:C222"/>
    <mergeCell ref="B208:D208"/>
    <mergeCell ref="B209:D209"/>
    <mergeCell ref="B210:D210"/>
    <mergeCell ref="B211:D211"/>
    <mergeCell ref="B212:D212"/>
    <mergeCell ref="B213:D213"/>
    <mergeCell ref="B202:C202"/>
    <mergeCell ref="B203:D203"/>
    <mergeCell ref="B204:D204"/>
    <mergeCell ref="B205:D205"/>
    <mergeCell ref="B206:D206"/>
    <mergeCell ref="B207:D207"/>
    <mergeCell ref="B175:I175"/>
    <mergeCell ref="B177:G177"/>
    <mergeCell ref="B197:H197"/>
    <mergeCell ref="B198:G198"/>
    <mergeCell ref="B200:D200"/>
    <mergeCell ref="B201:D201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10:D110"/>
    <mergeCell ref="B112:I112"/>
    <mergeCell ref="B113:I113"/>
    <mergeCell ref="B118:I118"/>
    <mergeCell ref="B153:G153"/>
    <mergeCell ref="B156:D156"/>
    <mergeCell ref="B103:D103"/>
    <mergeCell ref="B104:D104"/>
    <mergeCell ref="B105:D105"/>
    <mergeCell ref="B107:D107"/>
    <mergeCell ref="B108:D108"/>
    <mergeCell ref="B109:D109"/>
    <mergeCell ref="B54:C54"/>
    <mergeCell ref="B56:C56"/>
    <mergeCell ref="B57:C57"/>
    <mergeCell ref="B58:C58"/>
    <mergeCell ref="B59:C59"/>
    <mergeCell ref="B71:J71"/>
    <mergeCell ref="B41:C41"/>
    <mergeCell ref="B42:C42"/>
    <mergeCell ref="B44:C44"/>
    <mergeCell ref="B51:C51"/>
    <mergeCell ref="B52:C52"/>
    <mergeCell ref="B53:C53"/>
    <mergeCell ref="B4:G4"/>
    <mergeCell ref="B18:D18"/>
    <mergeCell ref="B19:D19"/>
    <mergeCell ref="B20:D20"/>
    <mergeCell ref="B21:D21"/>
    <mergeCell ref="B40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Cambio del Patrimonio</vt:lpstr>
      <vt:lpstr>Notas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Brenda Matos</cp:lastModifiedBy>
  <dcterms:created xsi:type="dcterms:W3CDTF">2024-01-25T13:12:16Z</dcterms:created>
  <dcterms:modified xsi:type="dcterms:W3CDTF">2024-01-25T15:58:40Z</dcterms:modified>
</cp:coreProperties>
</file>