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ink/ink1.xml" ContentType="application/inkml+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l.guzman\Desktop\DIGEPRESS\PRESUPUESTO 2023\"/>
    </mc:Choice>
  </mc:AlternateContent>
  <xr:revisionPtr revIDLastSave="0" documentId="13_ncr:1_{5B5FDCEE-4652-491E-912F-CA22F863508D}" xr6:coauthVersionLast="36" xr6:coauthVersionMax="47" xr10:uidLastSave="{00000000-0000-0000-0000-000000000000}"/>
  <bookViews>
    <workbookView xWindow="0" yWindow="0" windowWidth="28800" windowHeight="12225" firstSheet="1" activeTab="1" xr2:uid="{4338FEAE-DB8E-4C02-BE6D-DDC1311F061E}"/>
  </bookViews>
  <sheets>
    <sheet name="Hoja1" sheetId="1" state="hidden" r:id="rId1"/>
    <sheet name="IGN-JJHM 2023" sheetId="2" r:id="rId2"/>
  </sheets>
  <externalReferences>
    <externalReference r:id="rId3"/>
  </externalReferences>
  <definedNames>
    <definedName name="_xlnm.Print_Area" localSheetId="0">Hoja1!$A$1:$J$44</definedName>
    <definedName name="_xlnm.Print_Area" localSheetId="1">'IGN-JJHM 2023'!$A$1:$J$44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2" l="1"/>
  <c r="I29" i="2"/>
  <c r="I25" i="2"/>
  <c r="C16" i="2"/>
  <c r="C15" i="2"/>
  <c r="C14" i="2"/>
  <c r="J29" i="1" l="1"/>
  <c r="I25" i="1"/>
  <c r="C16" i="1"/>
  <c r="C15" i="1"/>
  <c r="C14" i="1"/>
  <c r="I29" i="1"/>
</calcChain>
</file>

<file path=xl/sharedStrings.xml><?xml version="1.0" encoding="utf-8"?>
<sst xmlns="http://schemas.openxmlformats.org/spreadsheetml/2006/main" count="148" uniqueCount="73">
  <si>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</si>
  <si>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</si>
  <si>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</si>
  <si>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</si>
  <si>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</si>
  <si>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</si>
  <si>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</si>
  <si>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</si>
  <si>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</si>
  <si>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</si>
  <si>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</si>
  <si>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</si>
  <si>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</si>
  <si>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</si>
  <si>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</si>
  <si>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</si>
  <si>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</si>
  <si>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</si>
  <si>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</si>
  <si>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</si>
  <si>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</si>
  <si>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</si>
  <si>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</si>
  <si>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</si>
  <si>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</si>
  <si>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</si>
  <si>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</si>
  <si>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</si>
  <si>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</si>
  <si>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</si>
  <si>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</si>
  <si>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</si>
  <si>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</si>
  <si>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</si>
  <si>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</si>
  <si>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</si>
  <si>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</si>
  <si>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</si>
  <si>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</si>
  <si>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</si>
  <si>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</si>
  <si>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</si>
  <si>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</si>
  <si>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</si>
  <si>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</si>
  <si>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</si>
  <si>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</si>
  <si>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</si>
  <si>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</si>
  <si>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</si>
  <si>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</si>
  <si>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</si>
  <si>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No aplica.</t>
  </si>
  <si>
    <t xml:space="preserve">Presupuesto aprobado:  </t>
  </si>
  <si>
    <t xml:space="preserve">Presupuesto modificado: </t>
  </si>
  <si>
    <t>Director de Planificación y Desarrollo</t>
  </si>
  <si>
    <t>5181 - INSTITUTO GEOGRÁFICO NACIONAL JOSÉ JOAQUÍN HUNGRÍA MORELL</t>
  </si>
  <si>
    <t>01 - INSTITUTO GEOGRÁFICO NACIONAL JOSÉ JOAQUÍN HUNGRÍA MORELL</t>
  </si>
  <si>
    <t>0001 -  Instituto Geográfico Nacional José Joaquín Hungría Morell</t>
  </si>
  <si>
    <t>Regular, producir y administrar las políticas, informaciones y acciones en las áreas de geografía, cartografía y geodesia, para apoyar los procesos de planificación, protección del medio ambiente y gestión de riesgos, contribuyendo al desarrollo sostenible del país.</t>
  </si>
  <si>
    <t>Institución reconocida y valorada por sus aportes a la equidad y cohesión social, y la vinculación del ciudadano al territorio.</t>
  </si>
  <si>
    <t>4.2.1</t>
  </si>
  <si>
    <t>11. Regular, producir y coordinar la geografía, cartografía y geodesia a nivel nacional</t>
  </si>
  <si>
    <t>Bajo la responsabilidad de este programa presupuestario se coordinan la formulación de las políticas y las acciones públicas en las áreas de geografía, cartografía y geodesia, así como de la planificación ejecución, aprobación y control de las actividades encaminadas para la elaboración de la cartografía nacional y del archivo de datos Geográficos del país.</t>
  </si>
  <si>
    <t xml:space="preserve"> Instituciones públicas, academias, ciudadania en general</t>
  </si>
  <si>
    <t>Brindar servicios y acompañamiento a instituciones y ciudadanía en general que así lo requieran para la generación de productos cartográficos. Los mismos requerirán de la incorporación de informaciones en base al territorio que derivarán dependiendo de la región o zona geográfica a representar.</t>
  </si>
  <si>
    <t>6747-Instituciones públicas disponen de documentos normativos para la estandarización de la información geográfica, cartográfica y geodésica.</t>
  </si>
  <si>
    <t>Cantidad de información  y formaciones brindadas en materia geoespcial.</t>
  </si>
  <si>
    <t>La implementación de los servicios en el IGN-JJHM, consiste en la generación y disponibilidad para toda la ciudadanía de información geoespacial veraz y actualizada, a través de la producción de mapas, hojas topográficas, capas cartográficas, imágenes satelitales y cartografía temática, capacitaciones, desarrollo de investigaciones, asesoría técnica y publicaciones.</t>
  </si>
  <si>
    <t>Ericden Estrella</t>
  </si>
  <si>
    <t>Programación Indicativa Anual de las Metas Físicas-Financieras</t>
  </si>
  <si>
    <t>Lineamientos para la Ejecución Presupuestaria 2023 del Gobierno General Nacional</t>
  </si>
  <si>
    <t>Este informe contiene las actividades que fueron planificadas para cada trimestre en el año 2023, aún no se ha hecho el reporte de logros porque se solicita por parte de DIGEPRES a partir del primer trimestre 2023, 15 de abril aproximadamente se contará con las informaciones. 
En cuanto al presupuesto, se contaba en inicios (último trimestre del 2022, donde se avisan los techos de cada institución) con un techo presupuestario de RD$70,594,062.00, luego de una revisión, se nos fue otorgado RD$13,288,732.80 adicionales de año anteriores, mientras que del proyecto de inversión de Cartografía Base se sumaron RD$ 332,700,253.17.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</si>
</sst>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0" fontId="2" fillId="0" borderId="22" xfId="0" applyFont="1" applyBorder="1" applyAlignment="1">
      <alignment vertical="top"/>
    </xf>
    <xf numFmtId="166" fontId="18" fillId="0" borderId="22" xfId="0" applyNumberFormat="1" applyFont="1" applyBorder="1" applyAlignment="1" applyProtection="1">
      <alignment horizontal="center" vertical="center" wrapText="1" readingOrder="1"/>
      <protection locked="0"/>
    </xf>
    <xf numFmtId="0" fontId="16" fillId="0" borderId="24" xfId="0" quotePrefix="1" applyFont="1" applyBorder="1" applyAlignment="1" applyProtection="1">
      <alignment horizontal="left" vertical="top" wrapText="1"/>
      <protection locked="0"/>
    </xf>
    <xf numFmtId="0" fontId="16" fillId="0" borderId="28" xfId="0" quotePrefix="1" applyFont="1" applyBorder="1" applyAlignment="1" applyProtection="1">
      <alignment horizontal="center" vertical="top" wrapText="1"/>
      <protection locked="0"/>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22" xfId="0" applyFont="1" applyBorder="1" applyAlignment="1" applyProtection="1">
      <alignment horizontal="justify" vertical="center" wrapText="1"/>
      <protection locked="0"/>
    </xf>
    <xf numFmtId="0" fontId="21" fillId="0" borderId="22"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quotePrefix="1"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quotePrefix="1"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1" fillId="0" borderId="22" xfId="0" quotePrefix="1" applyFont="1" applyBorder="1" applyAlignment="1" applyProtection="1">
      <alignment horizontal="justify"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1" fillId="0" borderId="10" xfId="0" applyFont="1" applyBorder="1" applyAlignment="1" applyProtection="1">
      <alignment horizontal="center"/>
      <protection locked="0"/>
    </xf>
    <xf numFmtId="0" fontId="13" fillId="0" borderId="0" xfId="0" applyFont="1" applyAlignment="1" applyProtection="1">
      <alignment horizontal="center"/>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Border="1" applyAlignment="1">
      <alignment horizontal="left" vertical="center" wrapText="1"/>
    </xf>
    <xf numFmtId="0" fontId="10" fillId="6" borderId="22" xfId="0" applyFont="1" applyFill="1" applyBorder="1" applyAlignment="1">
      <alignment horizontal="justify" vertical="center" wrapText="1"/>
    </xf>
    <xf numFmtId="0" fontId="11" fillId="0" borderId="0" xfId="0" applyFont="1" applyBorder="1" applyAlignment="1" applyProtection="1">
      <alignment horizontal="center"/>
      <protection locked="0"/>
    </xf>
  </cellXfs>
  <cellStyles count="3">
    <cellStyle name="Millares" xfId="1" builtinId="3"/>
    <cellStyle name="Normal" xfId="0" builtinId="0"/>
    <cellStyle name="Porcentaje" xfId="2" builtinId="5"/>
  </cellStyles>
  <dxfs count="3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5"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5"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customXml" Target="../ink/ink1.xml"/><Relationship Id="rId1"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143512</xdr:colOff>
      <xdr:row>0</xdr:row>
      <xdr:rowOff>85726</xdr:rowOff>
    </xdr:from>
    <xdr:ext cx="1144100" cy="676274"/>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143512" y="85726"/>
          <a:ext cx="1144100" cy="676274"/>
        </a:xfrm>
        <a:prstGeom prst="rect">
          <a:avLst/>
        </a:prstGeom>
      </xdr:spPr>
    </xdr:pic>
    <xdr:clientData/>
  </xdr:oneCellAnchor>
  <xdr:twoCellAnchor editAs="oneCell">
    <xdr:from>
      <xdr:col>6</xdr:col>
      <xdr:colOff>457200</xdr:colOff>
      <xdr:row>39</xdr:row>
      <xdr:rowOff>257175</xdr:rowOff>
    </xdr:from>
    <xdr:to>
      <xdr:col>9</xdr:col>
      <xdr:colOff>353177</xdr:colOff>
      <xdr:row>41</xdr:row>
      <xdr:rowOff>46370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4" name="Ink 31">
              <a:extLst>
                <a:ext uri="{FF2B5EF4-FFF2-40B4-BE49-F238E27FC236}">
                  <a16:creationId xmlns:a16="http://schemas.microsoft.com/office/drawing/2014/main" id="{4DB598DB-ACC6-4501-9AF0-602F033DF9D1}"/>
                </a:ext>
              </a:extLst>
            </xdr14:cNvPr>
            <xdr14:cNvContentPartPr/>
          </xdr14:nvContentPartPr>
          <xdr14:nvPr macro=""/>
          <xdr14:xfrm>
            <a:off x="6705600" y="13554075"/>
            <a:ext cx="2439152" cy="732170"/>
          </xdr14:xfrm>
        </xdr:contentPart>
      </mc:Choice>
      <mc:Fallback xmlns="">
        <xdr:pic>
          <xdr:nvPicPr>
            <xdr:cNvPr id="32" name="Ink 31">
              <a:extLst>
                <a:ext uri="{FF2B5EF4-FFF2-40B4-BE49-F238E27FC236}">
                  <a16:creationId xmlns:a16="http://schemas.microsoft.com/office/drawing/2014/main" id="{3EEACDDD-6B6F-4CA4-A6F3-75098180C730}"/>
                </a:ext>
              </a:extLst>
            </xdr:cNvPr>
            <xdr:cNvPicPr/>
          </xdr:nvPicPr>
          <xdr:blipFill>
            <a:blip xmlns:r="http://schemas.openxmlformats.org/officeDocument/2006/relationships" r:embed="rId4"/>
            <a:stretch>
              <a:fillRect/>
            </a:stretch>
          </xdr:blipFill>
          <xdr:spPr>
            <a:xfrm>
              <a:off x="2501280" y="12496830"/>
              <a:ext cx="2444760" cy="744480"/>
            </a:xfrm>
            <a:prstGeom prst="rect">
              <a:avLst/>
            </a:prstGeom>
          </xdr:spPr>
        </xdr:pic>
      </mc:Fallback>
    </mc:AlternateContent>
    <xdr:clientData/>
  </xdr:twoCellAnchor>
  <xdr:twoCellAnchor editAs="oneCell">
    <xdr:from>
      <xdr:col>3</xdr:col>
      <xdr:colOff>505558</xdr:colOff>
      <xdr:row>39</xdr:row>
      <xdr:rowOff>374278</xdr:rowOff>
    </xdr:from>
    <xdr:to>
      <xdr:col>5</xdr:col>
      <xdr:colOff>316523</xdr:colOff>
      <xdr:row>43</xdr:row>
      <xdr:rowOff>308461</xdr:rowOff>
    </xdr:to>
    <xdr:pic>
      <xdr:nvPicPr>
        <xdr:cNvPr id="5" name="Imagen 4">
          <a:extLst>
            <a:ext uri="{FF2B5EF4-FFF2-40B4-BE49-F238E27FC236}">
              <a16:creationId xmlns:a16="http://schemas.microsoft.com/office/drawing/2014/main" id="{D4F4950C-04FB-4E87-B243-3B454FA947D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212981" y="13518778"/>
          <a:ext cx="1510811" cy="12530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08-10T18:17:52.577"/>
    </inkml:context>
    <inkml:brush xml:id="br0">
      <inkml:brushProperty name="width" value="0.025" units="cm"/>
      <inkml:brushProperty name="height" value="0.025" units="cm"/>
      <inkml:brushProperty name="color" value="#0000FF"/>
    </inkml:brush>
  </inkml:definitions>
  <inkml:trace contextRef="#ctx0" brushRef="#br0">2676 740 18028 0 0,'-2'0'44'0'0,"-1"0"1"0"0,1 0-1 0 0,0 0 0 0 0,-1 0 1 0 0,1 0-1 0 0,-1 0 0 0 0,1 1 1 0 0,0-1-1 0 0,-1 1 0 0 0,1 0 1 0 0,0 0-1 0 0,0 0 0 0 0,0 0 1 0 0,-1 0-1 0 0,-1 2 0 0 0,-35 25-505 0 0,27-17 478 0 0,6-7-35 0 0,-196 170-330 0 0,180-152 302 0 0,1 1 0 0 0,0 0 1 0 0,2 2-1 0 0,1 0 0 0 0,1 2 0 0 0,-20 40 0 0 0,34-60-10 0 0,0 1-1 0 0,0 0 1 0 0,0 0-1 0 0,1 0 1 0 0,0 1-1 0 0,1-1 0 0 0,0 0 1 0 0,0 0-1 0 0,0 0 1 0 0,1 0-1 0 0,1 1 1 0 0,-1-1-1 0 0,2 1 0 0 0,2 12 1 0 0,-2-15 5 0 0,1-1 0 0 0,-1 1 0 0 0,1 0 0 0 0,0-1 1 0 0,1 0-1 0 0,-1 1 0 0 0,1-2 0 0 0,0 1 0 0 0,1 0 0 0 0,-1-1 0 0 0,1 0 1 0 0,0 0-1 0 0,0 0 0 0 0,0 0 0 0 0,0-1 0 0 0,1 0 0 0 0,-1 0 1 0 0,1 0-1 0 0,0-1 0 0 0,7 2 0 0 0,6 2 86 0 0,1-2 1 0 0,0-1-1 0 0,0 0 0 0 0,1-2 1 0 0,-1 0-1 0 0,0-1 1 0 0,0-1-1 0 0,1-1 0 0 0,-1 0 1 0 0,0-2-1 0 0,24-7 0 0 0,21-9 807 0 0,-3-2 0 0 0,66-35 0 0 0,-55 23 381 0 0,-2-4 0 0 0,95-66-1 0 0,-136 81-947 0 0,0-1 0 0 0,-1-1-1 0 0,-2-1 1 0 0,0-1-1 0 0,-2-1 1 0 0,-1-1 0 0 0,27-46-1 0 0,-48 70-223 0 0,0-1-1 0 0,1 1 1 0 0,-1-1-1 0 0,0 0 0 0 0,-1-1 1 0 0,0 1-1 0 0,-1 0 1 0 0,1 0-1 0 0,-1-1 0 0 0,0 1 1 0 0,-1-1-1 0 0,0-10 1 0 0,0 13-36 0 0,-1 0 0 0 0,0 0 0 0 0,0 1 0 0 0,-1-1 0 0 0,1 1 0 0 0,-1-1 0 0 0,0 1 0 0 0,0-1 0 0 0,0 1 0 0 0,0 0 0 0 0,-1 0 0 0 0,0 0 0 0 0,0 0 0 0 0,1 1 0 0 0,-1-1 0 0 0,0 0 0 0 0,0 1 0 0 0,0 0-1 0 0,-1 0 1 0 0,1 0 0 0 0,0 0 0 0 0,-7-2 0 0 0,-7-2-42 0 0,0 1-1 0 0,0 0 1 0 0,-1 2-1 0 0,1-1 0 0 0,-1 2 1 0 0,0 1-1 0 0,0 0 0 0 0,0 1 1 0 0,-30 4-1 0 0,17 0-379 0 0,0 1 0 0 0,0 2 0 0 0,0 1 0 0 0,-47 20 0 0 0,42-8-1508 0 0,29-9-43 0 0,7-10 1866 0 0,1 0 0 0 0,0-1 0 0 0,-1 1 0 0 0,1-1 0 0 0,-1 1 0 0 0,1-1 0 0 0,0 1 0 0 0,-1-1 0 0 0,1 1 0 0 0,0-1 0 0 0,0 0 0 0 0,-1 1 0 0 0,1-1 0 0 0,0 0 0 0 0,0 0 0 0 0,-1 1 0 0 0,1-1 0 0 0,0 0 0 0 0,0 0 0 0 0,0 0 0 0 0,0 0 0 0 0,0 0 0 0 0,29 1-154 0 0,0-2-1 0 0,0-1 1 0 0,-1-1 0 0 0,1-2-1 0 0,-1-1 1 0 0,40-13 0 0 0,4 1 398 0 0,-43 11-40 0 0,8-3 97 0 0,0 2 0 0 0,1 2 0 0 0,66-2 0 0 0,-103 7-190 0 0,0 1 0 0 0,0 0 1 0 0,-1 0-1 0 0,1 0 0 0 0,0 0 1 0 0,-1 1-1 0 0,1-1 0 0 0,0 0 1 0 0,-1 1-1 0 0,1-1 0 0 0,0 1 0 0 0,-1 0 1 0 0,1-1-1 0 0,-1 1 0 0 0,1 0 1 0 0,-1 0-1 0 0,1 0 0 0 0,-1 0 1 0 0,2 2-1 0 0,-2-2 24 0 0,-1 0-1 0 0,0 0 1 0 0,0 0-1 0 0,0 0 1 0 0,0 0 0 0 0,0 0-1 0 0,0 0 1 0 0,0 0-1 0 0,0 0 1 0 0,0 0 0 0 0,0 0-1 0 0,0 0 1 0 0,-1-1 0 0 0,1 1-1 0 0,0 0 1 0 0,-1 0-1 0 0,1 0 1 0 0,0 0 0 0 0,-1 0-1 0 0,1 0 1 0 0,-1 0-1 0 0,0-1 1 0 0,0 2 0 0 0,-6 6 314 0 0,-1 0 0 0 0,1-1 0 0 0,-1 1 0 0 0,-15 9 0 0 0,-243 138 1974 0 0,96-61-1697 0 0,133-72-479 0 0,-263 168 824 0 0,252-156-875 0 0,1 2-1 0 0,2 3 1 0 0,-76 85 0 0 0,109-111-99 0 0,1 2 0 0 0,0-1-1 0 0,2 2 1 0 0,-1 0 0 0 0,2 0 0 0 0,0 0-1 0 0,1 1 1 0 0,-9 35 0 0 0,15-46-10 0 0,0 0 0 0 0,0 0 1 0 0,0 0-1 0 0,1 0 0 0 0,0 0 0 0 0,0 0 1 0 0,1 0-1 0 0,0 0 0 0 0,0-1 0 0 0,0 1 1 0 0,1-1-1 0 0,-1 1 0 0 0,1 0 1 0 0,1-1-1 0 0,-1 1 0 0 0,1-1 0 0 0,0 0 1 0 0,0 0-1 0 0,1 0 0 0 0,0 0 0 0 0,-1 0 1 0 0,1-1-1 0 0,1 0 0 0 0,-1 1 1 0 0,1-2-1 0 0,0 1 0 0 0,0 0 0 0 0,0-1 1 0 0,0 0-1 0 0,8 3 0 0 0,7 3 22 0 0,1-1-1 0 0,0-2 1 0 0,0 0-1 0 0,0-1 1 0 0,1 0 0 0 0,0-2-1 0 0,0-1 1 0 0,-1-1-1 0 0,33-2 1 0 0,21-4 213 0 0,102-22 1 0 0,-32-3-53 0 0,0-6 0 0 0,-3-7 0 0 0,217-94 0 0 0,-223 68-93 0 0,-121 60-54 0 0,-1 0 0 0 0,0 0 0 0 0,0-2 0 0 0,-1 0 0 0 0,0-1 0 0 0,17-21 0 0 0,-28 31-29 0 0,0 0 1 0 0,-1 0 0 0 0,1 0 0 0 0,0 0 0 0 0,-1 0 0 0 0,0 0 0 0 0,1-1-1 0 0,-1 2 1 0 0,0-3 0 0 0,0 2 0 0 0,0-1 0 0 0,-1 1 0 0 0,1-1 0 0 0,-1 0-1 0 0,1 1 1 0 0,-1-1 0 0 0,0 0 0 0 0,0 1 0 0 0,0-1 0 0 0,0 0 0 0 0,0 1-1 0 0,-1-1 1 0 0,1 0 0 0 0,-1 1 0 0 0,0-1 0 0 0,0 1 0 0 0,0-1 0 0 0,0 1-1 0 0,0-1 1 0 0,0 1 0 0 0,-1 0 0 0 0,1 0 0 0 0,-1 0 0 0 0,0-1 0 0 0,1 1-1 0 0,-4-2 1 0 0,-3-2-19 0 0,0 0 0 0 0,0 1 0 0 0,-1 0 0 0 0,0 0 0 0 0,0 1 0 0 0,0 0 0 0 0,0 0 0 0 0,-16-3 0 0 0,-26-5-89 0 0,0 4 0 0 0,-1 0 1 0 0,-81 0-1 0 0,-161 16-306 0 0,278-8 387 0 0,-349 28-171 0 0,-518 108 0 0 0,-337 177 273 0 0,438-34-1227 0 0,774-275 193 0 0,11-4 297 0 0,25-6-10 0 0,48-15 208 0 0,298-95-171 0 0,302-85 1209 0 0,34 36 826 0 0,8 33 0 0 0,808-46 0 0 0,-297 131-930 0 0,-614 72-1982 0 0,-7 49-5008 0 0,-493-54 1444 0 0,-18 1-2765 0 0</inkml:trace>
  <inkml:trace contextRef="#ctx0" brushRef="#br0" timeOffset="1">3234 1243 4985 0 0,'5'-1'4805'0'0,"34"-22"-3689"0"0,-31 17-1049 0 0,-2 3-84 0 0,-1-1 0 0 0,0 0 0 0 0,0 0 0 0 0,0-1 0 0 0,-1 1 0 0 0,1-1 0 0 0,-1 0 0 0 0,0 0 0 0 0,0-1 0 0 0,5-10 0 0 0,-10 19-814 0 0,-4 12-560 0 0,9-12 1268 0 0,8-8 443 0 0,-12 5-267 0 0,0 0 0 0 0,0 0 0 0 0,0 1 0 0 0,0-1 0 0 0,0 0 0 0 0,0 0 1 0 0,0 0-1 0 0,0 0 0 0 0,0 0 0 0 0,0 0 0 0 0,0 1 0 0 0,1-1 0 0 0,-1 0 1 0 0,0 0-1 0 0,0 0 0 0 0,0 0 0 0 0,0 0 0 0 0,0 0 0 0 0,0 0 1 0 0,0 0-1 0 0,0 0 0 0 0,1 0 0 0 0,-1 1 0 0 0,0-1 0 0 0,0 0 0 0 0,0 0 1 0 0,0 0-1 0 0,0 0 0 0 0,0 0 0 0 0,1 0 0 0 0,-1 0 0 0 0,0 0 1 0 0,0 0-1 0 0,0 0 0 0 0,0 0 0 0 0,0 0 0 0 0,1 0 0 0 0,-1 0 0 0 0,0 0 1 0 0,0 0-1 0 0,0 0 0 0 0,0 0 0 0 0,0-1 0 0 0,0 1 0 0 0,1 0 0 0 0,-1 0 1 0 0,0 0-1 0 0,0 0 0 0 0,0 0 0 0 0,0 0 0 0 0,0 0 0 0 0,0 0 1 0 0,0 0-1 0 0,0 0 0 0 0,0-1 0 0 0,1 1 0 0 0,-1 0 0 0 0,0 0 0 0 0,0 0 1 0 0,0 0-1 0 0,0 0 0 0 0,0-1 0 0 0,-8 17 1072 0 0,-7 14-1183 0 0,15-29 77 0 0,0-1 0 0 0,-1 1 0 0 0,1 0 0 0 0,0-1 0 0 0,-1 1 0 0 0,1 0 0 0 0,0 0 0 0 0,0-1 0 0 0,0 1 0 0 0,0 0 0 0 0,0 0 1 0 0,0-1-1 0 0,0 1 0 0 0,0 0 0 0 0,0 0 0 0 0,0-1 0 0 0,0 1 0 0 0,0 0 0 0 0,0-1 0 0 0,0 1 0 0 0,1 0 0 0 0,-1 0 0 0 0,0-1 0 0 0,1 1 1 0 0,-1-1-1 0 0,0 1 0 0 0,1 0 0 0 0,-1-1 0 0 0,1 1 0 0 0,0-1 0 0 0,1 0 26 0 0,-1 2 0 0 0,1-2 0 0 0,-1 0 0 0 0,0 0 0 0 0,1 0 0 0 0,-1 0 0 0 0,1-2 0 0 0,-1 2 0 0 0,1 0-1 0 0,-1 0 1 0 0,1 0 0 0 0,-1 0 0 0 0,0-1 0 0 0,1 0 0 0 0,-1 1 0 0 0,0-1 0 0 0,1 0 0 0 0,-1 0 0 0 0,0 0 0 0 0,2-1 0 0 0,29-24-151 0 0,-27 21 37 0 0,13-12-66 0 0,30-36 0 0 0,-52 59-241 0 0,0 1 0 0 0,1-1 1 0 0,0 1-1 0 0,0 0 0 0 0,1-1 0 0 0,-1 1 1 0 0,2 0-1 0 0,-1 1 0 0 0,1-1 1 0 0,-1 12-1 0 0,3-19 444 0 0,-1 0 0 0 0,1 0 0 0 0,0 0 1 0 0,-1 1-1 0 0,1-1 0 0 0,0 0 0 0 0,0 0 0 0 0,-1 0 1 0 0,1 0-1 0 0,0 0 0 0 0,0 0 0 0 0,-1-1 0 0 0,1 1 1 0 0,0 0-1 0 0,-1 0 0 0 0,1 0 0 0 0,0-1 0 0 0,-1 1 1 0 0,1 0-1 0 0,0-1 0 0 0,-1 1 0 0 0,1-1 0 0 0,0 1 1 0 0,-1 0-1 0 0,1-1 0 0 0,-1 0 0 0 0,1 1 0 0 0,-1-1 1 0 0,1 1-1 0 0,-1-1 0 0 0,1-1 0 0 0,19-17 769 0 0,-18 18-762 0 0,-1 0 0 0 0,0 0-1 0 0,0 0 1 0 0,0-1 0 0 0,0 1-1 0 0,0 0 1 0 0,0 0 0 0 0,0-1 0 0 0,-1 1-1 0 0,1 0 1 0 0,0-1 0 0 0,-1 1 0 0 0,1 0-1 0 0,-1-1 1 0 0,1 1 0 0 0,-1-1-1 0 0,0 1 1 0 0,0-3 0 0 0,-19 11 769 0 0,14-5-764 0 0,1 1 0 0 0,0 0 0 0 0,0 0 0 0 0,0 0 0 0 0,0 0 0 0 0,0 1 0 0 0,1-1 0 0 0,0 1-1 0 0,0 0 1 0 0,-4 6 0 0 0,15-13 2803 0 0,26-25-2287 0 0,-6-3-424 0 0,-1-1 1 0 0,-2-2 0 0 0,-1 0 0 0 0,24-46 0 0 0,65-157 465 0 0,-22 40-473 0 0,-154 332-6123 0 0,-69 140 1599 0 0,103-225 4154 0 0,14-28 265 0 0,2 1-1 0 0,0 1 1 0 0,2 0 0 0 0,0 1-1 0 0,-8 32 1 0 0,18-57-103 0 0,1 1 1 0 0,0-1-1 0 0,0 0 1 0 0,-1 1-1 0 0,1-1 0 0 0,0 1 1 0 0,0-1-1 0 0,0 1 1 0 0,0-1-1 0 0,0 1 0 0 0,0-1 1 0 0,0 1-1 0 0,0-1 1 0 0,0 1-1 0 0,0-1 0 0 0,0 1 1 0 0,0-1-1 0 0,0 1 0 0 0,0-1 1 0 0,0 1-1 0 0,0-1 1 0 0,0 1-1 0 0,1-1 0 0 0,-1 1 1 0 0,0-1-1 0 0,0 1 1 0 0,1-1-1 0 0,-1 0 0 0 0,0 1 1 0 0,1-1-1 0 0,-1 1 1 0 0,0-1-1 0 0,1 0 0 0 0,-1 1 1 0 0,1-1-1 0 0,0 0 0 0 0,17-7-1400 0 0,18-26-951 0 0,-24 13 1248 0 0,-9 6 3398 0 0,-12 10 1521 0 0,-13 14-357 0 0,19-8-3142 0 0,0-1 0 0 0,0 1 0 0 0,0 0 1 0 0,0 1-1 0 0,0-1 0 0 0,1 0 0 0 0,-1 1 0 0 0,1-1 1 0 0,-1 1-1 0 0,1 0 0 0 0,0 0 0 0 0,0 0 1 0 0,0 0-1 0 0,0 0 0 0 0,-1 6 0 0 0,6-10-197 0 0,0 0 1 0 0,0 0-1 0 0,0-1 0 0 0,0 0 0 0 0,0 1 0 0 0,0-1 0 0 0,0 0 0 0 0,-1 0 0 0 0,1 0 0 0 0,2-4 0 0 0,59-58 740 0 0,92-118 0 0 0,-95 105-530 0 0,77-73 0 0 0,-115 129-248 0 0,-5 1 91 0 0,2 1 1 0 0,0 2 0 0 0,2 0-1 0 0,-1 2 1 0 0,28-15-1 0 0,-49 30-140 0 0,0 0 0 0 0,0-1-1 0 0,1 1 1 0 0,-1 0 0 0 0,0 0-1 0 0,0 0 1 0 0,0 0-1 0 0,1-1 1 0 0,-1 1 0 0 0,0 0-1 0 0,0 0 1 0 0,0 0 0 0 0,1 0-1 0 0,-1 0 1 0 0,0 0 0 0 0,0 0-1 0 0,1 0 1 0 0,-1-1-1 0 0,0 1 1 0 0,0 0 0 0 0,1 0-1 0 0,-1 0 1 0 0,0 0 0 0 0,0 0-1 0 0,1 0 1 0 0,-1 0-1 0 0,0 1 1 0 0,0-1 0 0 0,0 0-1 0 0,1 0 1 0 0,-1 0 0 0 0,0 0-1 0 0,0 0 1 0 0,1 0 0 0 0,-1 0-1 0 0,0 0 1 0 0,0 1-1 0 0,0-1 1 0 0,1 0 0 0 0,-1 0-1 0 0,0 0 1 0 0,0 0 0 0 0,0 1-1 0 0,0-1 1 0 0,1 0-1 0 0,-1 0 1 0 0,0 1 0 0 0,0-1-1 0 0,0 0 1 0 0,0 0 0 0 0,0 0-1 0 0,0 1 1 0 0,0-1 0 0 0,0 0-1 0 0,0 0 1 0 0,0 1-1 0 0,0-1 1 0 0,-6 23-514 0 0,-20 21-199 0 0,-24 29 28 0 0,-115 126-1 0 0,11-15 2286 0 0,132-156-1202 0 0,-204 289 2580 0 0,188-256-2627 0 0,2 0 1 0 0,4 3 0 0 0,-37 95-1 0 0,60-131-238 0 0,0 1 0 0 0,-6 40 1 0 0,14-62-136 0 0,0 0 1 0 0,0 0-1 0 0,0 0 1 0 0,1 0-1 0 0,0 0 1 0 0,1 1 0 0 0,-1-2-1 0 0,1 1 1 0 0,1 0-1 0 0,0 0 1 0 0,-1 0-1 0 0,2 0 1 0 0,-1 0 0 0 0,1-1-1 0 0,6 11 1 0 0,-7-15-27 0 0,-1 0 0 0 0,1-1 0 0 0,-1 1 1 0 0,1-1-1 0 0,-1 1 0 0 0,1-1 0 0 0,0 0 1 0 0,0 0-1 0 0,0 1 0 0 0,0-1 0 0 0,0-1 1 0 0,0 1-1 0 0,0 0 0 0 0,0 0 0 0 0,0-1 1 0 0,0 1-1 0 0,1-1 0 0 0,-1 0 0 0 0,0 1 0 0 0,0-1 1 0 0,0 0-1 0 0,1-1 0 0 0,-1 1 0 0 0,0 0 1 0 0,0 0-1 0 0,0-1 0 0 0,1 0 0 0 0,-1 1 1 0 0,0-1-1 0 0,1 0 0 0 0,-1 0 0 0 0,0 0 1 0 0,0 0-1 0 0,-1 0 0 0 0,1 0 0 0 0,0-1 1 0 0,2-2-1 0 0,5-3-747 0 0,0-1 0 0 0,0 0 1 0 0,-1 0-1 0 0,0-1 1 0 0,11-17-1 0 0,11-22-4838 0 0,-2-10-2673 0 0</inkml:trace>
  <inkml:trace contextRef="#ctx0" brushRef="#br0" timeOffset="2">3453 1010 9962 0 0,'9'-14'2465'0'0,"2"0"-1937"0"0,6-5-760 0 0,2 0-817 0 0,2-2-1727 0 0,1 0-3249 0 0</inkml:trace>
  <inkml:trace contextRef="#ctx0" brushRef="#br0" timeOffset="3">4088 619 13515 0 0,'-2'0'-3'0'0,"0"-1"0"0"0,0 1-1 0 0,0-1 1 0 0,0 1 0 0 0,0 0 0 0 0,0 0 0 0 0,0 0 0 0 0,0 0 0 0 0,0 0 0 0 0,0 0-1 0 0,0 1 1 0 0,0-1 0 0 0,0 1 0 0 0,0-1 0 0 0,0 1 0 0 0,0 0 0 0 0,0 0-1 0 0,0 0 1 0 0,0 0 0 0 0,1 0 0 0 0,-1 0 0 0 0,0 0 0 0 0,1 1 0 0 0,-1-1-1 0 0,1 1 1 0 0,-1-1 0 0 0,1 1 0 0 0,-2 1 0 0 0,-38 56-341 0 0,34-48 432 0 0,-4 6-72 0 0,-88 152 66 0 0,91-152-123 0 0,0-1-1 0 0,1 1 1 0 0,1 1 0 0 0,1 0 0 0 0,1-1-1 0 0,0 1 1 0 0,1 0 0 0 0,-1 26 0 0 0,4-40 34 0 0,0-1-1 0 0,0 1 1 0 0,0-2 0 0 0,1 3 0 0 0,-1-2 0 0 0,1 1 0 0 0,0-1 0 0 0,0 1-1 0 0,0-1 1 0 0,1 0 0 0 0,-1 0 0 0 0,1 1 0 0 0,0-1 0 0 0,-1 0-1 0 0,1 0 1 0 0,1 0 0 0 0,-1-1 0 0 0,0 1 0 0 0,1-1 0 0 0,3 4-1 0 0,-3-4 43 0 0,0-1 0 0 0,0 0 0 0 0,1 1 0 0 0,-1-1 0 0 0,0 0 0 0 0,0-1-1 0 0,1 1 1 0 0,-1 0 0 0 0,1-1 0 0 0,-1 0 0 0 0,1 0 0 0 0,-1 0-1 0 0,1 0 1 0 0,-1-1 0 0 0,0 1 0 0 0,1-1 0 0 0,-1 0 0 0 0,0 0 0 0 0,1 0-1 0 0,5-3 1 0 0,12-6 83 0 0,-1-1 0 0 0,0-1 0 0 0,0-1 0 0 0,-2-1 0 0 0,1 0 0 0 0,-2-1 0 0 0,22-24 0 0 0,-8 5-501 0 0,-1-2 1 0 0,42-69-1 0 0,-56 77-151 0 0,-1 1 0 0 0,14-38 1 0 0,-24 53 612 0 0,0-1 1 0 0,-2 0 0 0 0,0 0-1 0 0,0 0 1 0 0,-1 0 0 0 0,0 0 0 0 0,-2-1-1 0 0,0-14 1 0 0,0 25 46 0 0,-1 0 1 0 0,0 0-1 0 0,0-1 1 0 0,0 1-1 0 0,0 0 0 0 0,-1 0 1 0 0,1 1-1 0 0,-1-1 0 0 0,0 1 1 0 0,0-1-1 0 0,0 1 1 0 0,0-1-1 0 0,0 1 0 0 0,-1 0 1 0 0,1-1-1 0 0,-1 1 0 0 0,1 0 1 0 0,-1 1-1 0 0,0-1 1 0 0,-4-2-1 0 0,5 3-177 0 0,0 0 0 0 0,-1-1 0 0 0,1 1 1 0 0,-1 1-1 0 0,0-1 0 0 0,1 0 0 0 0,-1 0 0 0 0,0 1 0 0 0,1 0 1 0 0,-1-1-1 0 0,0 1 0 0 0,1 0 0 0 0,-1 0 0 0 0,0 1 0 0 0,0-1 1 0 0,1 1-1 0 0,-1-1 0 0 0,0 1 0 0 0,1 0 0 0 0,-1 0 0 0 0,1 0 0 0 0,-1 0 1 0 0,1 0-1 0 0,-5 3 0 0 0,7-3-8 0 0,-1 0 0 0 0,1-1 0 0 0,-1 1 0 0 0,1 0 0 0 0,-1 0 0 0 0,1 0 0 0 0,-1 0 0 0 0,1-1 0 0 0,0 1 0 0 0,0 0 1 0 0,-1 0-1 0 0,1 0 0 0 0,0 0 0 0 0,0 0 0 0 0,0 0 0 0 0,0 0 0 0 0,0 0 0 0 0,0-1 0 0 0,0 1 0 0 0,0 0 0 0 0,0 0 0 0 0,1 0 0 0 0,-1 0 0 0 0,0 0 0 0 0,1 0 0 0 0,-1-1 0 0 0,0 1 0 0 0,1 0 1 0 0,-1-1-1 0 0,1 1 0 0 0,-1-1 0 0 0,1 1 0 0 0,0 0 0 0 0,-1-1 0 0 0,1 1 0 0 0,0 0 0 0 0,-1-1 0 0 0,1 1 0 0 0,0-1 0 0 0,0 1 0 0 0,-1-1 0 0 0,1 1 0 0 0,0-1 0 0 0,1 1 0 0 0,37 21-1433 0 0,-31-20 1418 0 0,0 0-1 0 0,0 0 1 0 0,0 0 0 0 0,0-1-1 0 0,0-1 1 0 0,14 1 0 0 0,23 2 578 0 0,-44-2-408 0 0,-1-1 0 0 0,0 1 0 0 0,0 0 0 0 0,1 0 0 0 0,-1 0 0 0 0,0-1 0 0 0,0 1 0 0 0,0 0 0 0 0,0 0 0 0 0,0 0 0 0 0,0-1 0 0 0,0 1 1 0 0,0 0-1 0 0,-1 0 0 0 0,1 0 0 0 0,0-1 0 0 0,0 1 0 0 0,-1 0 0 0 0,1 0 0 0 0,0-1 0 0 0,-1 1 0 0 0,1 0 0 0 0,-1 0 0 0 0,1-1 0 0 0,-1 1 0 0 0,1-1 0 0 0,-1 1 0 0 0,0 0 0 0 0,1-1 0 0 0,-1 1 0 0 0,-1 0 0 0 0,-20 26 1089 0 0,-34 36 60 0 0,4 3-1 0 0,2 0 1 0 0,2 4-1 0 0,4 2 1 0 0,-64 144-1 0 0,101-198-1176 0 0,1-2-1 0 0,1 2 0 0 0,0 0 1 0 0,2 0-1 0 0,0 0 0 0 0,1 0 1 0 0,0 22-1 0 0,2-35-80 0 0,0 0 1 0 0,0 0-1 0 0,1 0 0 0 0,-1 0 1 0 0,1 0-1 0 0,1 0 0 0 0,-1-1 1 0 0,1 1-1 0 0,-1 0 0 0 0,1-1 1 0 0,1 1-1 0 0,-1-1 1 0 0,0 1-1 0 0,1-1 0 0 0,0 0 1 0 0,0 0-1 0 0,1-1 0 0 0,-1 1 1 0 0,1 0-1 0 0,-1-2 0 0 0,1 1 1 0 0,0 0-1 0 0,1 0 0 0 0,-1-1 1 0 0,0 1-1 0 0,1-1 1 0 0,-1 0-1 0 0,1 0 0 0 0,0-1 1 0 0,8 3-1 0 0,-1-3-12 0 0,1 0 0 0 0,-1 0 0 0 0,0-1-1 0 0,0-1 1 0 0,0 0 0 0 0,1 0 0 0 0,0-2 0 0 0,-1 1 0 0 0,-1-2 0 0 0,1 1 0 0 0,0-2-1 0 0,-1 1 1 0 0,0-1 0 0 0,18-12 0 0 0,12-8-32 0 0,-1-3-1 0 0,46-43 0 0 0,-41 31 243 0 0,-3-3 0 0 0,-1-1-1 0 0,-2-2 1 0 0,-2-2-1 0 0,-3-2 1 0 0,-1 0-1 0 0,25-56 1 0 0,-17 18 190 0 0,-4 0 1 0 0,-3-2-1 0 0,35-156 0 0 0,-64 224-319 0 0,13-70 214 0 0,-17 86-255 0 0,0 0 0 0 0,-1-1 0 0 0,0 1 0 0 0,0-1 1 0 0,-1 1-1 0 0,0 0 0 0 0,0-1 0 0 0,0 1 0 0 0,-1 0 0 0 0,1 0 0 0 0,-6-10 0 0 0,5 14-23 0 0,0-1 0 0 0,0 1 0 0 0,0 0 0 0 0,0-1 0 0 0,-1 1 0 0 0,1 0 0 0 0,-1 1 0 0 0,1-1 0 0 0,-1 0 0 0 0,0 1 0 0 0,0 0 0 0 0,0-1 0 0 0,1 1 0 0 0,-1 0 0 0 0,-1 0 0 0 0,0 1 0 0 0,1-1 0 0 0,0 1 0 0 0,0-1 0 0 0,0 1 0 0 0,0 0 0 0 0,0 0 0 0 0,-4 1-1 0 0,-9 0-29 0 0,1 1 0 0 0,0 1 0 0 0,-22 6 0 0 0,2 3 24 0 0,0 2 0 0 0,1 1-1 0 0,0 2 1 0 0,1 0 0 0 0,1 3 0 0 0,-33 26 0 0 0,2 3 103 0 0,-102 106 1 0 0,106-91-15 0 0,2 4 1 0 0,2 2-1 0 0,5 1 1 0 0,3 4-1 0 0,-56 118 1 0 0,70-119-299 0 0,3 1 0 0 0,4 0 0 0 0,2 3 0 0 0,5 0 1 0 0,2 0-1 0 0,-6 96 0 0 0,20-130-1544 0 0,2 1 1 0 0,2 0-1 0 0,10 61 0 0 0,10-6-7746 0 0</inkml:trace>
  <inkml:trace contextRef="#ctx0" brushRef="#br0" timeOffset="4">4248 1104 3137 0 0,'-9'1'3085'0'0,"13"-3"168"0"0,21-14-659 0 0,4-15-1676 0 0,-21 21-827 0 0,0 0 0 0 0,1 1 0 0 0,1 1 0 0 0,16-12 0 0 0,-41 72-2788 0 0,-6-6 2373 0 0,23-53 1176 0 0,-3 9-57 0 0,-8 10 675 0 0,5-3-77 0 0,17-20 23 0 0,18-22-732 0 0,-1-2 0 0 0,-2 0-1 0 0,30-51 1 0 0,59-125 687 0 0,14-20-1178 0 0,-123 219-179 0 0,5-7 80 0 0,-2 0-1 0 0,0 0 0 0 0,15-37 1 0 0,-41 96-1585 0 0,-23 47 1 0 0,-66 96-269 0 0,22-43 1642 0 0,53-87 59 0 0,11-22 16 0 0,0 1 0 0 0,2 2 0 0 0,2-2 0 0 0,1 2-1 0 0,-9 36 1 0 0,21-69 24 0 0,1-1 0 0 0,0 0 0 0 0,0 1 0 0 0,-1-1 0 0 0,1 1 0 0 0,0-1 0 0 0,0 1 0 0 0,0-1 0 0 0,-1 0 0 0 0,1 1 0 0 0,0-1 0 0 0,0 1 0 0 0,0-1 0 0 0,0 1 0 0 0,0-1 0 0 0,0 1 0 0 0,0-1 0 0 0,0 0 0 0 0,0 0 0 0 0,0 2 0 0 0,0-2 0 0 0,0 1 0 0 0,1-1 0 0 0,-1 1 0 0 0,0-1 0 0 0,0 1 0 0 0,0-1 0 0 0,1 0 0 0 0,-1 1 0 0 0,0-1 0 0 0,1 1 0 0 0,-1-1-1 0 0,0 0 1 0 0,1 1 0 0 0,-1-1 0 0 0,0 0 0 0 0,1 1 0 0 0,-1-1 0 0 0,1 1 0 0 0,17-15-211 0 0,16-30 199 0 0,-29 37 93 0 0,-3 4 43 0 0,1-1-1 0 0,0 1 1 0 0,-1-1-1 0 0,0 1 1 0 0,0-1-1 0 0,0 0 1 0 0,-1 0 0 0 0,1 0-1 0 0,-1 0 1 0 0,1-7-1 0 0,-6 34 269 0 0,6-15-665 0 0,11-17 168 0 0,2-14 268 0 0,-26 39 30 0 0,6-8-206 0 0,-13 26 7 0 0,17-33 19 0 0,0 0-1 0 0,1 1 0 0 0,-1-1 0 0 0,0 1 1 0 0,1-1-1 0 0,0 1 0 0 0,-1-1 0 0 0,1 1 1 0 0,0-1-1 0 0,-1 1 0 0 0,1-1 0 0 0,0 1 1 0 0,0 0-1 0 0,0-1 0 0 0,1 1 0 0 0,-1-1 1 0 0,0 1-1 0 0,1 1 0 0 0,0-3 17 0 0,0 0 1 0 0,-1 0-1 0 0,1 0 0 0 0,0 0 0 0 0,0 0 1 0 0,-1 0-1 0 0,1 0 0 0 0,0 0 0 0 0,0-1 1 0 0,-1 1-1 0 0,1 0 0 0 0,0 0 0 0 0,-1-1 0 0 0,1 1 1 0 0,0-1-1 0 0,-1 1 0 0 0,1 0 0 0 0,0-1 1 0 0,-1 1-1 0 0,1-1 0 0 0,-1 1 0 0 0,1-1 1 0 0,-1 0-1 0 0,1 1 0 0 0,-1-1 0 0 0,0 0 1 0 0,1 1-1 0 0,-1-1 0 0 0,0 0 0 0 0,1-1 1 0 0,2 0 259 0 0,-10 17-179 0 0,-2 12 334 0 0,13-25 545 0 0,9-15-114 0 0,40-58 217 0 0,-4-1 0 0 0,73-146 0 0 0,28-44-876 0 0,-133 236-288 0 0,-31 39-559 0 0,-27 40-361 0 0,-26 41 353 0 0,5 4-1 0 0,-85 178 1 0 0,140-260 614 0 0,-24 57-341 0 0,29-66 358 0 0,0-1-1 0 0,0 0 1 0 0,1 1-1 0 0,-1 0 0 0 0,2-1 1 0 0,-1 1-1 0 0,1-1 1 0 0,0 1-1 0 0,1 8 1 0 0,-1-14 29 0 0,0-1 0 0 0,0 1 0 0 0,0-1 0 0 0,0 1 1 0 0,0-1-1 0 0,0 0 0 0 0,1 1 0 0 0,-1-1 1 0 0,0 1-1 0 0,0-1 0 0 0,0 1 0 0 0,0-1 1 0 0,1 0-1 0 0,-1 1 0 0 0,0-1 0 0 0,1 0 0 0 0,-1 1 1 0 0,0-1-1 0 0,1 0 0 0 0,-1 1 0 0 0,0-1 1 0 0,1 0-1 0 0,-1 0 0 0 0,0 1 0 0 0,1-1 0 0 0,-1 0 1 0 0,1 0-1 0 0,-1 0 0 0 0,0 0 0 0 0,1 0 1 0 0,-1 1-1 0 0,1-1 0 0 0,-1 0 0 0 0,1 0 0 0 0,16-8 254 0 0,14-21 198 0 0,-30 28-445 0 0,53-63 772 0 0,80-119 0 0 0,26-81 518 0 0,-72 115-1191 0 0,6 9 302 0 0,-35 56 537 0 0,-98 142-1157 0 0,-173 281-5030 0 0,172-248 3765 0 0,37-84 1288 0 0,1 1 1 0 0,0-1-1 0 0,0 1 1 0 0,1-1-1 0 0,-1 1 0 0 0,2-1 1 0 0,-1 1-1 0 0,1 0 1 0 0,1-1-1 0 0,1 13 1 0 0,-1-18 128 0 0,1 0 0 0 0,-1 0 0 0 0,0 0 1 0 0,1 0-1 0 0,0-1 0 0 0,-1 1 0 0 0,1-1 1 0 0,0 1-1 0 0,0-1 0 0 0,0 0 0 0 0,0 0 1 0 0,0 1-1 0 0,1-1 0 0 0,-1-1 0 0 0,0 1 1 0 0,0 0-1 0 0,0 0 0 0 0,0-1 0 0 0,1 1 1 0 0,-1-1-1 0 0,0 0 0 0 0,1 0 0 0 0,2 0 1 0 0,-2 1 2149 0 0,-7-1 1910 0 0,-25 6-3329 0 0,-48 16 0 0 0,-4 1-346 0 0,-262 45 223 0 0,-400 100-2627 0 0,696-154 1911 0 0,-5 3 474 0 0,-1-2 1 0 0,0-2 0 0 0,-2-2-1 0 0,-57 3 1 0 0,193-43 149 0 0,683-156-394 0 0,15 68 64 0 0,-298 84 484 0 0,-239 29-1987 0 0,-3 16-6184 0 0,-191-7-445 0 0</inkml:trace>
  <inkml:trace contextRef="#ctx0" brushRef="#br0" timeOffset="5">5016 847 14835 0 0,'0'-9'259'0'0,"1"0"-1"0"0,1-1 0 0 0,0 1 1 0 0,0 0-1 0 0,0 1 1 0 0,1 0-1 0 0,1-1 0 0 0,-1 1 1 0 0,1-1-1 0 0,1 1 1 0 0,10-15-1 0 0,6-4-879 0 0,46-46 0 0 0,-47 52 1144 0 0,10-9-429 0 0,338-335 433 0 0,-327 329-525 0 0,83-56-1 0 0,-104 80 27 0 0,0 0 0 0 0,1 1 0 0 0,1 1 1 0 0,0 0-1 0 0,0 2 0 0 0,42-9 1 0 0,-64 16-38 0 0,1 1 0 0 0,-1 0 1 0 0,1-1-1 0 0,-1 1 0 0 0,1 0 0 0 0,-1 0 1 0 0,1-1-1 0 0,-1 1 0 0 0,1 0 1 0 0,-1 0-1 0 0,1 0 0 0 0,-1 0 1 0 0,1 0-1 0 0,-1 0 0 0 0,1 0 1 0 0,-1 0-1 0 0,1 0 0 0 0,0 0 1 0 0,-1 0-1 0 0,1 0 0 0 0,-1 0 1 0 0,1 0-1 0 0,-1 0 0 0 0,1 1 1 0 0,-1-1-1 0 0,1 0 0 0 0,-1 0 1 0 0,1 1-1 0 0,-1-1 0 0 0,1 0 1 0 0,-1 1-1 0 0,0-1 0 0 0,1 0 1 0 0,-1 1-1 0 0,1-1 0 0 0,-1 0 1 0 0,0 1-1 0 0,0-1 0 0 0,1 1 1 0 0,-1 0-1 0 0,-14 20-295 0 0,-35 20 66 0 0,-60 32-1206 0 0,-235 120 1 0 0,-139 20 2565 0 0,290-132 984 0 0,-76 38-394 0 0,-99 41-1164 0 0,122-62-5199 0 0,376-140 139 0 0,87-8 3424 0 0,151-1 2166 0 0,-360 51-1073 0 0,211-13 135 0 0,-189 13-130 0 0,0 1 0 0 0,1 2-1 0 0,-1 1 1 0 0,-1 1 0 0 0,36 12 0 0 0,-59-15-23 0 0,1 0 0 0 0,-1 0 0 0 0,0 1 1 0 0,0 0-1 0 0,0 1 0 0 0,0-1 0 0 0,0 1 0 0 0,-1 0 0 0 0,0 0 1 0 0,0 1-1 0 0,6 7 0 0 0,-9-10 63 0 0,0 0 0 0 0,-1 1 1 0 0,0-1-1 0 0,0 1 0 0 0,0-1 0 0 0,0 1 1 0 0,0 0-1 0 0,0 0 0 0 0,0-1 0 0 0,-1 1 1 0 0,0 0-1 0 0,1 0 0 0 0,-1-1 0 0 0,0 1 1 0 0,0 0-1 0 0,-1 0 0 0 0,1 0 1 0 0,0-1-1 0 0,-1 1 0 0 0,0 0 0 0 0,0 0 1 0 0,0-1-1 0 0,0 1 0 0 0,0-1 0 0 0,0 1 1 0 0,-1-1-1 0 0,1 1 0 0 0,-1-1 0 0 0,-2 3 1 0 0,-8 9 524 0 0,-1 1 0 0 0,-1-1 0 0 0,1-1 0 0 0,-2 0 0 0 0,0-2 0 0 0,-27 18 1 0 0,-108 52 1260 0 0,128-70-1626 0 0,-667 292 2753 0 0,650-287-2945 0 0,4 0-169 0 0,0-3-1 0 0,0 0 0 0 0,-61 12 1 0 0,86-25-626 0 0,10-4 185 0 0,18-11-163 0 0,32-14 65 0 0,67-27 432 0 0,3 7 0 0 0,131-38 0 0 0,260-38 1543 0 0,-431 111-389 0 0,-179 44 2028 0 0,-888 244-1875 0 0,970-269-1087 0 0,6-1-84 0 0,-1-1 1 0 0,0 0-1 0 0,1 0 0 0 0,-1-1 0 0 0,-18 0 0 0 0,29-2 96 0 0,1 1-1 0 0,-1-1 0 0 0,1 0 0 0 0,-1 0 0 0 0,1 0 0 0 0,-1 0 0 0 0,1 0 0 0 0,-1 0 0 0 0,1 0 0 0 0,-1 0 0 0 0,1 0 0 0 0,-1 0 0 0 0,1 0 1 0 0,-1-1-1 0 0,1 1 0 0 0,-1 0 0 0 0,1 0 0 0 0,-1 0 0 0 0,1-1 0 0 0,-1 1 0 0 0,1 0 0 0 0,-1 0 0 0 0,1-1 0 0 0,0 1 0 0 0,-1 0 1 0 0,1-1-1 0 0,0 1 0 0 0,-1-1 0 0 0,1 1 0 0 0,0 0 0 0 0,-1-1 0 0 0,1 1 0 0 0,0-1 0 0 0,0 1 0 0 0,-1-1 0 0 0,1 1 0 0 0,0-1 0 0 0,0 1 1 0 0,0-1-1 0 0,0 1 0 0 0,0-1 0 0 0,0 1 0 0 0,0-1 0 0 0,0 1 0 0 0,0-1 0 0 0,0 1 0 0 0,0-1 0 0 0,0 1 0 0 0,0-1 0 0 0,0 1 0 0 0,0-1 1 0 0,0 1-1 0 0,1-1 0 0 0,-1 1 0 0 0,0-1 0 0 0,0 1 0 0 0,1 0 0 0 0,-1 0 0 0 0,0 0 0 0 0,1-2 0 0 0,-1 2 0 0 0,0-1 0 0 0,1 1 1 0 0,-1 0-1 0 0,1-1 0 0 0,-1 1 0 0 0,1 0 0 0 0,28-29-1358 0 0,25-12-335 0 0,117-68 1 0 0,75-17 1156 0 0,-193 100 430 0 0,97-46 465 0 0,302-98 1 0 0,-339 138 525 0 0,2 5 1 0 0,0 4 0 0 0,178-10-1 0 0,-281 32-787 0 0,-1 0 96 0 0,1 1-1 0 0,-1 0 0 0 0,2 0 1 0 0,13 3-1 0 0,-24 1 849 0 0,-12 2-525 0 0,-17 3-15 0 0,-587 111 598 0 0,333-74-941 0 0,221-35-206 0 0,-176 33-501 0 0,81-12-2663 0 0,138-29 1079 0 0,0-1 0 0 0,-1 0-1 0 0,1-1 1 0 0,-31-2-1 0 0,8 1-4444 0 0</inkml:trace>
  <inkml:trace contextRef="#ctx0" brushRef="#br0" timeOffset="6">5187 809 4393 0 0,'0'3'4905'0'0,"-1"8"-1164"0"0,1-11-3742 0 0,0 1 0 0 0,0 0 1 0 0,0-1-1 0 0,0 1 0 0 0,0 0 0 0 0,1-1 0 0 0,-1 1 0 0 0,0 0 0 0 0,0-1 1 0 0,1 1-1 0 0,-1 0 0 0 0,0-1 0 0 0,1 1 0 0 0,-1 0 0 0 0,0-1 0 0 0,1 1 0 0 0,-1-1 1 0 0,1 1-1 0 0,-1-1 0 0 0,1 1 0 0 0,-1-1 0 0 0,1 0 0 0 0,0 1 0 0 0,-1-1 0 0 0,1 1 1 0 0,-1-1-1 0 0,1 0 0 0 0,0 0 0 0 0,-1 1 0 0 0,1-1 0 0 0,0 0 0 0 0,-1 0 0 0 0,1 0 1 0 0,0 0-1 0 0,-1 0 0 0 0,1 0 0 0 0,0 0 0 0 0,0 0 0 0 0,-1 0 0 0 0,1 0 0 0 0,0 0 1 0 0,-1 0-1 0 0,1 0 0 0 0,0-1 0 0 0,-1 1 0 0 0,1 0 0 0 0,0-1 0 0 0,-1 1 0 0 0,1 0 1 0 0,-1-1-1 0 0,1 1 0 0 0,-1-1 0 0 0,1 1 0 0 0,4-3-25 0 0,0 0-1 0 0,-1 1 0 0 0,0-1 1 0 0,0-1-1 0 0,0 1 1 0 0,0-1-1 0 0,0 1 0 0 0,-1-1 1 0 0,0 0-1 0 0,1 0 1 0 0,2-6-1 0 0,-4 7 117 0 0,0 1-1 0 0,0-1 0 0 0,-1 0 1 0 0,1 0-1 0 0,-1 0 0 0 0,0 0 1 0 0,1-1-1 0 0,-2 1 0 0 0,1 0 1 0 0,0 0-1 0 0,-1-1 1 0 0,1 1-1 0 0,-1-1 0 0 0,0 1 1 0 0,0 0-1 0 0,0-1 0 0 0,-1 1 1 0 0,0-5-1 0 0,1 8-83 0 0,0-1 0 0 0,0 1 0 0 0,0 0 0 0 0,0 0 0 0 0,0 0 0 0 0,-1-1 0 0 0,1 1 0 0 0,0 0 0 0 0,0 0 0 0 0,0 0 0 0 0,0-1 0 0 0,0 1 0 0 0,0 0 0 0 0,0 0 0 0 0,-1 0 0 0 0,1-1 0 0 0,0 1 0 0 0,0 0 0 0 0,0 0 0 0 0,-1 0-1 0 0,1 0 1 0 0,0 0 0 0 0,0 0 0 0 0,0-1 0 0 0,-1 1 0 0 0,1 0 0 0 0,0 0 0 0 0,0 0 0 0 0,0 0 0 0 0,-1 0 0 0 0,1 0 0 0 0,0 0 0 0 0,0 0 0 0 0,-1 0 0 0 0,1 0 0 0 0,0 0 0 0 0,0 0 0 0 0,0 0 0 0 0,-1 0 0 0 0,1 0 0 0 0,0 0 0 0 0,0 0 0 0 0,-1 0 0 0 0,1 1 0 0 0,0-1 0 0 0,0 0 0 0 0,-10 12-124 0 0,-1 18-282 0 0,11-29 373 0 0,-1 0 1 0 0,1 0-1 0 0,0-1 1 0 0,0 1-1 0 0,0 0 1 0 0,0 0-1 0 0,0 0 1 0 0,0-1-1 0 0,0 1 1 0 0,1 0 0 0 0,-1 0-1 0 0,0 0 1 0 0,0-1-1 0 0,1 1 1 0 0,-1 0-1 0 0,0 0 1 0 0,1-1-1 0 0,-1 1 1 0 0,1 0-1 0 0,-1-1 1 0 0,1 1-1 0 0,-1 0 1 0 0,1-1-1 0 0,-1 1 1 0 0,1-1 0 0 0,0 1-1 0 0,-1-1 1 0 0,1 1-1 0 0,0-1 1 0 0,-1 1-1 0 0,1-1 1 0 0,0 0-1 0 0,0 1 1 0 0,-1-1-1 0 0,1 0 1 0 0,0 0-1 0 0,0 0 1 0 0,0 1-1 0 0,-1-1 1 0 0,1 0-1 0 0,0 0 1 0 0,0 0 0 0 0,0 0-1 0 0,1-1 1 0 0,40-14 273 0 0,-16 5 515 0 0,-46 49 1803 0 0,18-34-3927 0 0,10-10 386 0 0,21-19 3 0 0,6-5 1107 0 0,-47 61 3038 0 0,12-31-3156 0 0,-1 1-1 0 0,1-1 0 0 0,-1 1 0 0 0,0-1 0 0 0,1 0 0 0 0,0 1 0 0 0,-1-1 1 0 0,1 1-1 0 0,0-1 0 0 0,0 0 0 0 0,0 1 0 0 0,0-1 0 0 0,0 1 1 0 0,0-1-1 0 0,1 2 0 0 0,-1-3 0 0 0,0 2 0 0 0,1-1 0 0 0,-1 0 0 0 0,1 1 1 0 0,-1-1-1 0 0,2 3 0 0 0,0-4 12 0 0,0 0 1 0 0,0 0-1 0 0,0 0 0 0 0,0 0 1 0 0,0 0-1 0 0,0 0 0 0 0,0-1 1 0 0,0 1-1 0 0,0-1 0 0 0,0 1 1 0 0,0-1-1 0 0,0 0 0 0 0,0 0 1 0 0,-1 0-1 0 0,1 0 0 0 0,0 0 1 0 0,-1 0-1 0 0,1 0 0 0 0,0 0 0 0 0,-1-1 1 0 0,0 1-1 0 0,1-1 0 0 0,-1 1 1 0 0,0-1-1 0 0,2-1 0 0 0,28-43 50 0 0,-30 44-54 0 0,1-1 0 0 0,0 0 0 0 0,-1 1 0 0 0,0-1 0 0 0,0 0 0 0 0,0 0 0 0 0,0 0 0 0 0,0 0 0 0 0,0 0 0 0 0,-1 0 0 0 0,1 0 0 0 0,-1 0 0 0 0,0-5 1 0 0,-3 11-55 0 0,0 0 1 0 0,0 1-1 0 0,1-1 1 0 0,0 1 0 0 0,-1 0-1 0 0,1 0 1 0 0,1-1 0 0 0,-3 8-1 0 0,2-7-41 0 0,1 0-1 0 0,0 1 1 0 0,0-1-1 0 0,0 1 1 0 0,1-1-1 0 0,-1 1 1 0 0,1 5-1 0 0,0-9 58 0 0,0 0 1 0 0,0-1-1 0 0,0 1 1 0 0,0-1-1 0 0,1 1 1 0 0,-1-1-1 0 0,0 1 0 0 0,0-1 1 0 0,0 1-1 0 0,0-1 1 0 0,1 1-1 0 0,-1-1 0 0 0,0 1 1 0 0,0-1-1 0 0,1 1 1 0 0,-1-1-1 0 0,0 0 1 0 0,1 1-1 0 0,-1-1 0 0 0,0 1 1 0 0,1-1-1 0 0,-1 0 1 0 0,1 0-1 0 0,-1 1 1 0 0,1-1-1 0 0,0 1 0 0 0,0-2 6 0 0,0 1 0 0 0,0 0-1 0 0,0 0 1 0 0,0 0-1 0 0,0-1 1 0 0,1 1 0 0 0,-1 0-1 0 0,0-1 1 0 0,0 1-1 0 0,0-1 1 0 0,0 1 0 0 0,0-1-1 0 0,0 0 1 0 0,0 1-1 0 0,0-1 1 0 0,-1 0 0 0 0,1 0-1 0 0,1 0 1 0 0,1-2 183 0 0,-1-1 1 0 0,1 1-1 0 0,-1 0 0 0 0,1-1 1 0 0,-1 1-1 0 0,0-1 0 0 0,-1 0 1 0 0,1 1-1 0 0,-1-1 0 0 0,2-5 1 0 0,-2 7-103 0 0,-1 0-1 0 0,1 1 1 0 0,-1-1 0 0 0,0 0 0 0 0,1 1 0 0 0,-1-1 0 0 0,0 0 0 0 0,0 1 0 0 0,0-1 0 0 0,0 0 0 0 0,0 0 0 0 0,-1 1 0 0 0,1-1-1 0 0,0 0 1 0 0,-1 1 0 0 0,0-1 0 0 0,1 1 0 0 0,-1-1 0 0 0,0 1 0 0 0,1-1 0 0 0,-1 1 0 0 0,0-1 0 0 0,0 1 0 0 0,0 0 0 0 0,-1-1 0 0 0,1 1-1 0 0,-2-2 1 0 0,7 9-3750 0 0,-3-5 3483 0 0,0 0 0 0 0,1 0-1 0 0,-1 0 1 0 0,1 0-1 0 0,-1 0 1 0 0,1-1-1 0 0,-1 1 1 0 0,1 0-1 0 0,-1-1 1 0 0,1 1 0 0 0,0-1-1 0 0,2 1 1 0 0,18-3-470 0 0,-12 3 4356 0 0,-18 17-1404 0 0,5-13-2195 0 0,-21 42 95 0 0,23-45-180 0 0,0 0-1 0 0,0 0 1 0 0,0 0-1 0 0,0 0 1 0 0,1 0-1 0 0,-1 1 1 0 0,1-2-1 0 0,-1 1 1 0 0,1 0-1 0 0,0 0 1 0 0,0 1-1 0 0,0-1 1 0 0,0 0-1 0 0,0 0 1 0 0,1 1-1 0 0,-1-1 1 0 0,1 0-1 0 0,-1 0 1 0 0,2 2-1 0 0,-1-3 2 0 0,0 0-1 0 0,0-1 0 0 0,0 1 1 0 0,1-1-1 0 0,-1 1 0 0 0,0-1 0 0 0,0 0 1 0 0,1 1-1 0 0,-1-1 0 0 0,0 0 1 0 0,0 0-1 0 0,1 0 0 0 0,-1 0 1 0 0,0 0-1 0 0,1 0 0 0 0,-1-1 1 0 0,0 1-1 0 0,0 0 0 0 0,1-1 0 0 0,-1 1 1 0 0,0-1-1 0 0,0 1 0 0 0,0-1 1 0 0,1 1-1 0 0,-1-1 0 0 0,0 0 1 0 0,0 0-1 0 0,0 1 0 0 0,1-3 1 0 0,35-24 41 0 0,-35 26-43 0 0,10-9 111 0 0,-1-1 0 0 0,-1 0 1 0 0,0 0-1 0 0,0-1 0 0 0,-1 0 0 0 0,0 0 0 0 0,0-1 1 0 0,5-15-1 0 0,-48 61 602 0 0,28-24-741 0 0,-24 36 64 0 0,29-43-53 0 0,0-1 0 0 0,1 0-1 0 0,-1 1 1 0 0,0-1 0 0 0,0 1-1 0 0,1 0 1 0 0,-1-1 0 0 0,1 1-1 0 0,-1 0 1 0 0,1-1 0 0 0,0 1-1 0 0,0 0 1 0 0,0-1 0 0 0,0 1-1 0 0,0 0 1 0 0,0-1 0 0 0,0 1-1 0 0,0 0 1 0 0,1-1 0 0 0,-1 1-1 0 0,1 0 1 0 0,-1-1 0 0 0,1 0-1 0 0,1 3 1 0 0,0-3-5 0 0,-1 0 0 0 0,1 1-1 0 0,-1-2 1 0 0,1 1 0 0 0,-1-1 0 0 0,1 1 0 0 0,-1 0 0 0 0,1-1-1 0 0,0 1 1 0 0,-1-1 0 0 0,1 0 0 0 0,0 0 0 0 0,0 0 0 0 0,-1 0-1 0 0,1 0 1 0 0,0 0 0 0 0,-1 0 0 0 0,1 0 0 0 0,0-1 0 0 0,-1 1-1 0 0,1-1 1 0 0,0 1 0 0 0,-1-1 0 0 0,1 1 0 0 0,-1-1 0 0 0,1 1-1 0 0,-1-2 1 0 0,1 1 0 0 0,-1 0 0 0 0,1 0 0 0 0,0 0 0 0 0,-1 0-1 0 0,0-1 1 0 0,2 0 0 0 0,4-4 31 0 0,0-1-1 0 0,0 0 1 0 0,-1-1-1 0 0,9-13 1 0 0,-10 13 144 0 0,-1 0 0 0 0,-1 0 0 0 0,1 0 0 0 0,-2-1 0 0 0,1 1 0 0 0,-1-1 0 0 0,1-9 0 0 0,-2 16-41 0 0,-1-1 0 0 0,1 1 0 0 0,-1-2-1 0 0,0 3 1 0 0,0-2 0 0 0,0 1 0 0 0,0-1-1 0 0,0 1 1 0 0,-1-1 0 0 0,1 1 0 0 0,-1-1-1 0 0,0 1 1 0 0,1-1 0 0 0,-1 1-1 0 0,0 0 1 0 0,-1-1 0 0 0,1 1 0 0 0,0 0-1 0 0,-1 0 1 0 0,1 0 0 0 0,-1 0 0 0 0,1 0-1 0 0,-1 0 1 0 0,0 0 0 0 0,0 1 0 0 0,0-1-1 0 0,0 0 1 0 0,0 1 0 0 0,-3-2 0 0 0,7 4-112 0 0,-1 0 1 0 0,0-1 0 0 0,0 1 0 0 0,0 0-1 0 0,0-1 1 0 0,-1 1 0 0 0,1 0 0 0 0,0 0-1 0 0,0 0 1 0 0,0 0 0 0 0,-1 0-1 0 0,1 0 1 0 0,0 0 0 0 0,-1 0 0 0 0,1 0-1 0 0,-1 0 1 0 0,1 0 0 0 0,-1 1 0 0 0,0-1-1 0 0,1 0 1 0 0,-1 0 0 0 0,0 0 0 0 0,0 1-1 0 0,0-1 1 0 0,0 0 0 0 0,0 0 0 0 0,0 1-1 0 0,0-1 1 0 0,0 0 0 0 0,0 0 0 0 0,-1 0-1 0 0,1 1 1 0 0,-1-1 0 0 0,1 0 0 0 0,-1 0-1 0 0,1 0 1 0 0,-1 0 0 0 0,1 0 0 0 0,-1 0-1 0 0,0 0 1 0 0,0 0 0 0 0,1 0 0 0 0,-1 0-1 0 0,0 0 1 0 0,0-1 0 0 0,0 1 0 0 0,0 0-1 0 0,0 0 1 0 0,0-1 0 0 0,0 1 0 0 0,0-1-1 0 0,0 1 1 0 0,-1-1 0 0 0,1 1-1 0 0,0-1 1 0 0,0 0 0 0 0,0 0 0 0 0,-1 1-1 0 0,1-1 1 0 0,0 0 0 0 0,0 0 0 0 0,0 0-1 0 0,-1 0 1 0 0,1-1 0 0 0,0 1 0 0 0,0 0-1 0 0,0 0 1 0 0,-1-1 0 0 0,-1 0 0 0 0,6 3-309 0 0,0 0 0 0 0,0-1 0 0 0,0 2 0 0 0,0-1 0 0 0,0-1 1 0 0,0 0-1 0 0,0 1 0 0 0,0-1 0 0 0,0 0 0 0 0,1-1 0 0 0,-1 1 1 0 0,1 0-1 0 0,6-1 0 0 0,22-9-9434 0 0,-9 3 1117 0 0</inkml:trace>
  <inkml:trace contextRef="#ctx0" brushRef="#br0" timeOffset="7">5235 1007 12843 0 0,'-2'0'5321'0'0,"1"1"-4577"0"0,-1-1-376 0 0,2 0-232 0 0,-1 1-184 0 0,1 0-400 0 0,1 0-992 0 0</inkml:trace>
  <inkml:trace contextRef="#ctx0" brushRef="#br0" timeOffset="8">2246 1500 16115 0 0,'0'-1'1481'0'0,"-1"-1"-1153"0"0,-1 1-1056 0 0,1 1-1161 0 0,-1 1-2288 0 0</inkml:trace>
</inkm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29" dataDxfId="27" headerRowBorderDxfId="28" tableBorderDxfId="26" totalsRowBorderDxfId="25">
  <autoFilter ref="A28:J29" xr:uid="{729C141F-E46E-4045-97F9-5386819ECC6C}"/>
  <tableColumns count="10">
    <tableColumn id="1" xr3:uid="{DC1B7B10-25DF-444B-B97E-464EC471DB5B}" name="Producto" dataDxfId="24"/>
    <tableColumn id="2" xr3:uid="{C61E64BC-B5A5-45F4-8F84-130CBA355D9D}" name="Indicador" dataDxfId="23"/>
    <tableColumn id="3" xr3:uid="{3AC7971E-A8AB-4C13-830D-AC13829EAC0E}" name="Física_x000a_(A)" dataDxfId="22"/>
    <tableColumn id="4" xr3:uid="{8DB7EDBB-DB79-4CBD-AD68-D153CE19B0A8}" name="Financiera_x000a_(B)" dataDxfId="21"/>
    <tableColumn id="9" xr3:uid="{F0F0230C-1AC1-4535-83F4-E083D77D07B4}" name="Física_x000a_(C)" dataDxfId="20"/>
    <tableColumn id="10" xr3:uid="{0CC70C83-E52A-4C45-B592-E7B7ECCF1AD3}" name="Financiera_x000a_(D)" dataDxfId="19"/>
    <tableColumn id="5" xr3:uid="{C2FDA61C-9281-4FCB-A3FE-246521A85EA0}" name="Física _x000a_(E)" dataDxfId="18"/>
    <tableColumn id="6" xr3:uid="{B07D8104-8103-4848-A228-6FBAE528EF68}" name="Financiera _x000a_ (F)" dataDxfId="17"/>
    <tableColumn id="7" xr3:uid="{F97ACE16-1124-4543-AD0A-CBAA1878A36A}" name="Física _x000a_(%)_x000a_ G=E/C" dataDxfId="16" dataCellStyle="Porcentaje">
      <calculatedColumnFormula>IF(G29&gt;0,G29/C29,0)</calculatedColumnFormula>
    </tableColumn>
    <tableColumn id="8" xr3:uid="{CAB2F777-24BA-4EFC-82F9-153B93171D9B}" name="Financiero _x000a_(%) _x000a_H=F/D" dataDxfId="15">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1E191D3-1614-40A4-944A-5B14958F8AB5}" name="Tabla13" displayName="Tabla13" ref="A28:J29" totalsRowShown="0" headerRowDxfId="14" dataDxfId="13" headerRowBorderDxfId="11" tableBorderDxfId="12" totalsRowBorderDxfId="10">
  <autoFilter ref="A28:J29" xr:uid="{729C141F-E46E-4045-97F9-5386819ECC6C}"/>
  <tableColumns count="10">
    <tableColumn id="1" xr3:uid="{5DBA5D13-08BA-403B-9A03-247F1710AE44}" name="Producto" dataDxfId="9"/>
    <tableColumn id="2" xr3:uid="{DC229478-EC18-47E7-A082-7C97A0F9F932}" name="Indicador" dataDxfId="8"/>
    <tableColumn id="3" xr3:uid="{06B1D479-481D-45D8-A583-80EB0A224E5C}" name="Física_x000a_(A)" dataDxfId="7"/>
    <tableColumn id="4" xr3:uid="{2E022854-CB0B-4B19-BBD3-80AEBE2CBCF1}" name="Financiera_x000a_(B)" dataDxfId="6"/>
    <tableColumn id="9" xr3:uid="{1A32EFE6-4D97-484B-ACCB-7A4BBA791A62}" name="Física_x000a_(C)" dataDxfId="5"/>
    <tableColumn id="10" xr3:uid="{2BFA631C-7642-4A31-85FF-0A31202A6D60}" name="Financiera_x000a_(D)" dataDxfId="4"/>
    <tableColumn id="5" xr3:uid="{37C85973-ABDA-42F3-9330-BBE3FC6911E3}" name="Física _x000a_(E)" dataDxfId="3"/>
    <tableColumn id="6" xr3:uid="{B33AB71D-0D41-4E83-AD9E-544502A91F82}" name="Financiera _x000a_ (F)" dataDxfId="2"/>
    <tableColumn id="7" xr3:uid="{CEB4D68A-06A5-490A-BDB2-4DE89AC5C1E1}" name="Física _x000a_(%)_x000a_ G=E/C" dataDxfId="1" dataCellStyle="Porcentaje">
      <calculatedColumnFormula>IF(G29&gt;0,G29/C29,0)</calculatedColumnFormula>
    </tableColumn>
    <tableColumn id="8" xr3:uid="{8ED521B8-0674-4160-9740-F37553E548F0}"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4"/>
  <sheetViews>
    <sheetView showGridLines="0" view="pageBreakPreview" topLeftCell="A31" zoomScaleNormal="100" zoomScaleSheetLayoutView="100" workbookViewId="0">
      <selection activeCell="B3" sqref="B3:C3"/>
    </sheetView>
  </sheetViews>
  <sheetFormatPr baseColWidth="10" defaultRowHeight="15" x14ac:dyDescent="0.25"/>
  <cols>
    <col min="1" max="1" width="23" style="8" customWidth="1"/>
    <col min="2" max="2" width="19.85546875" style="8" bestFit="1" customWidth="1"/>
    <col min="3" max="10" width="12.7109375" style="8" customWidth="1"/>
    <col min="11" max="11" width="11.42578125" style="8"/>
  </cols>
  <sheetData>
    <row r="1" spans="1:11" ht="21.75" thickBot="1" x14ac:dyDescent="0.3">
      <c r="A1" s="21"/>
      <c r="B1" s="46" t="s">
        <v>70</v>
      </c>
      <c r="C1" s="47"/>
      <c r="D1" s="47"/>
      <c r="E1" s="47"/>
      <c r="F1" s="47"/>
      <c r="G1" s="47"/>
      <c r="H1" s="47"/>
      <c r="I1" s="47"/>
      <c r="J1" s="48"/>
      <c r="K1" s="1"/>
    </row>
    <row r="2" spans="1:11" ht="21.75" thickBot="1" x14ac:dyDescent="0.3">
      <c r="A2" s="22"/>
      <c r="B2" s="49" t="s">
        <v>0</v>
      </c>
      <c r="C2" s="50"/>
      <c r="D2" s="49" t="s">
        <v>1</v>
      </c>
      <c r="E2" s="51"/>
      <c r="F2" s="51"/>
      <c r="G2" s="50"/>
      <c r="H2" s="52"/>
      <c r="I2" s="2" t="s">
        <v>2</v>
      </c>
      <c r="J2" s="3" t="s">
        <v>3</v>
      </c>
      <c r="K2" s="1"/>
    </row>
    <row r="3" spans="1:11" ht="21.75" thickBot="1" x14ac:dyDescent="0.3">
      <c r="A3" s="23"/>
      <c r="B3" s="53" t="s">
        <v>4</v>
      </c>
      <c r="C3" s="54"/>
      <c r="D3" s="55" t="s">
        <v>71</v>
      </c>
      <c r="E3" s="54"/>
      <c r="F3" s="54"/>
      <c r="G3" s="54"/>
      <c r="H3" s="56"/>
      <c r="I3" s="4">
        <v>44875</v>
      </c>
      <c r="J3" s="5">
        <v>1</v>
      </c>
      <c r="K3" s="1"/>
    </row>
    <row r="4" spans="1:11" x14ac:dyDescent="0.25">
      <c r="A4" s="57"/>
      <c r="B4" s="58"/>
      <c r="C4" s="58"/>
      <c r="D4" s="59"/>
      <c r="E4" s="59"/>
      <c r="F4" s="59"/>
      <c r="G4" s="59"/>
      <c r="H4" s="59"/>
      <c r="I4" s="58"/>
      <c r="J4" s="60"/>
      <c r="K4" s="1"/>
    </row>
    <row r="5" spans="1:11" ht="3" customHeight="1" x14ac:dyDescent="0.25">
      <c r="A5" s="40"/>
      <c r="B5" s="41"/>
      <c r="C5" s="41"/>
      <c r="D5" s="41"/>
      <c r="E5" s="41"/>
      <c r="F5" s="41"/>
      <c r="G5" s="41"/>
      <c r="H5" s="41"/>
      <c r="I5" s="41"/>
      <c r="J5" s="42"/>
      <c r="K5" s="1"/>
    </row>
    <row r="6" spans="1:11" ht="15.75" x14ac:dyDescent="0.25">
      <c r="A6" s="36" t="s">
        <v>5</v>
      </c>
      <c r="B6" s="37"/>
      <c r="C6" s="37"/>
      <c r="D6" s="37"/>
      <c r="E6" s="37"/>
      <c r="F6" s="37"/>
      <c r="G6" s="37"/>
      <c r="H6" s="37"/>
      <c r="I6" s="37"/>
      <c r="J6" s="38"/>
      <c r="K6" s="1"/>
    </row>
    <row r="7" spans="1:11" ht="15.75" x14ac:dyDescent="0.25">
      <c r="A7" s="43" t="s">
        <v>6</v>
      </c>
      <c r="B7" s="44"/>
      <c r="C7" s="44"/>
      <c r="D7" s="44"/>
      <c r="E7" s="44"/>
      <c r="F7" s="44"/>
      <c r="G7" s="44"/>
      <c r="H7" s="44"/>
      <c r="I7" s="44"/>
      <c r="J7" s="45"/>
      <c r="K7" s="1"/>
    </row>
    <row r="8" spans="1:11" ht="15" customHeight="1" x14ac:dyDescent="0.25">
      <c r="A8" s="6" t="s">
        <v>7</v>
      </c>
      <c r="B8" s="31" t="s">
        <v>56</v>
      </c>
      <c r="C8" s="32"/>
      <c r="D8" s="32"/>
      <c r="E8" s="32"/>
      <c r="F8" s="32"/>
      <c r="G8" s="32"/>
      <c r="H8" s="32"/>
      <c r="I8" s="32"/>
      <c r="J8" s="33"/>
      <c r="K8" s="1"/>
    </row>
    <row r="9" spans="1:11" ht="15" customHeight="1" x14ac:dyDescent="0.25">
      <c r="A9" s="24" t="s">
        <v>37</v>
      </c>
      <c r="B9" s="31" t="s">
        <v>57</v>
      </c>
      <c r="C9" s="32"/>
      <c r="D9" s="32"/>
      <c r="E9" s="32"/>
      <c r="F9" s="32"/>
      <c r="G9" s="32"/>
      <c r="H9" s="32"/>
      <c r="I9" s="32"/>
      <c r="J9" s="33"/>
      <c r="K9" s="1"/>
    </row>
    <row r="10" spans="1:11" ht="15" customHeight="1" x14ac:dyDescent="0.25">
      <c r="A10" s="24" t="s">
        <v>38</v>
      </c>
      <c r="B10" s="31" t="s">
        <v>58</v>
      </c>
      <c r="C10" s="32"/>
      <c r="D10" s="32"/>
      <c r="E10" s="32"/>
      <c r="F10" s="32"/>
      <c r="G10" s="32"/>
      <c r="H10" s="32"/>
      <c r="I10" s="32"/>
      <c r="J10" s="33"/>
      <c r="K10" s="1"/>
    </row>
    <row r="11" spans="1:11" ht="30.75" customHeight="1" x14ac:dyDescent="0.25">
      <c r="A11" s="6" t="s">
        <v>8</v>
      </c>
      <c r="B11" s="34" t="s">
        <v>59</v>
      </c>
      <c r="C11" s="34"/>
      <c r="D11" s="34"/>
      <c r="E11" s="34"/>
      <c r="F11" s="34"/>
      <c r="G11" s="34"/>
      <c r="H11" s="34"/>
      <c r="I11" s="34"/>
      <c r="J11" s="34"/>
    </row>
    <row r="12" spans="1:11" ht="42.75" customHeight="1" x14ac:dyDescent="0.25">
      <c r="A12" s="6" t="s">
        <v>9</v>
      </c>
      <c r="B12" s="35" t="s">
        <v>60</v>
      </c>
      <c r="C12" s="35"/>
      <c r="D12" s="35"/>
      <c r="E12" s="35"/>
      <c r="F12" s="35"/>
      <c r="G12" s="35"/>
      <c r="H12" s="35"/>
      <c r="I12" s="35"/>
      <c r="J12" s="35"/>
    </row>
    <row r="13" spans="1:11" ht="15.75" x14ac:dyDescent="0.25">
      <c r="A13" s="36" t="s">
        <v>10</v>
      </c>
      <c r="B13" s="37"/>
      <c r="C13" s="37"/>
      <c r="D13" s="37"/>
      <c r="E13" s="37"/>
      <c r="F13" s="37"/>
      <c r="G13" s="37"/>
      <c r="H13" s="37"/>
      <c r="I13" s="37"/>
      <c r="J13" s="38"/>
    </row>
    <row r="14" spans="1:11" ht="27.75" customHeight="1" x14ac:dyDescent="0.25">
      <c r="A14" s="6" t="s">
        <v>11</v>
      </c>
      <c r="B14" s="25">
        <v>4</v>
      </c>
      <c r="C14" s="39" t="str">
        <f>IFERROR(VLOOKUP(B14,'[1]Validacion datos'!A2:B5,2,FALSE),"")</f>
        <v>DESARROLLO SOSTENIBLE</v>
      </c>
      <c r="D14" s="39"/>
      <c r="E14" s="39"/>
      <c r="F14" s="39"/>
      <c r="G14" s="39"/>
      <c r="H14" s="39"/>
      <c r="I14" s="39"/>
      <c r="J14" s="39"/>
    </row>
    <row r="15" spans="1:11" ht="26.25" customHeight="1" x14ac:dyDescent="0.25">
      <c r="A15" s="6" t="s">
        <v>12</v>
      </c>
      <c r="B15" s="9">
        <v>4.2</v>
      </c>
      <c r="C15" s="39" t="str">
        <f>IFERROR(VLOOKUP(B15,'[1]Validacion datos'!A8:B26,2,FALSE),"")</f>
        <v>Eficaz gestión de riesgos para minimizar pérdidas humanas, económicas y ambientales.</v>
      </c>
      <c r="D15" s="39"/>
      <c r="E15" s="39"/>
      <c r="F15" s="39"/>
      <c r="G15" s="39"/>
      <c r="H15" s="39"/>
      <c r="I15" s="39"/>
      <c r="J15" s="39"/>
    </row>
    <row r="16" spans="1:11" ht="31.5" customHeight="1" x14ac:dyDescent="0.25">
      <c r="A16" s="6" t="s">
        <v>13</v>
      </c>
      <c r="B16" s="10" t="s">
        <v>61</v>
      </c>
      <c r="C16" s="86"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86"/>
      <c r="E16" s="86"/>
      <c r="F16" s="86"/>
      <c r="G16" s="86"/>
      <c r="H16" s="86"/>
      <c r="I16" s="86"/>
      <c r="J16" s="86"/>
    </row>
    <row r="17" spans="1:11" ht="15.75" x14ac:dyDescent="0.25">
      <c r="A17" s="36" t="s">
        <v>14</v>
      </c>
      <c r="B17" s="37"/>
      <c r="C17" s="37"/>
      <c r="D17" s="37"/>
      <c r="E17" s="37"/>
      <c r="F17" s="37"/>
      <c r="G17" s="37"/>
      <c r="H17" s="37"/>
      <c r="I17" s="37"/>
      <c r="J17" s="38"/>
    </row>
    <row r="18" spans="1:11" ht="29.25" customHeight="1" x14ac:dyDescent="0.25">
      <c r="A18" s="6" t="s">
        <v>15</v>
      </c>
      <c r="B18" s="61" t="s">
        <v>62</v>
      </c>
      <c r="C18" s="34"/>
      <c r="D18" s="34"/>
      <c r="E18" s="34"/>
      <c r="F18" s="34"/>
      <c r="G18" s="34"/>
      <c r="H18" s="34"/>
      <c r="I18" s="34"/>
      <c r="J18" s="34"/>
    </row>
    <row r="19" spans="1:11" ht="56.25" customHeight="1" x14ac:dyDescent="0.25">
      <c r="A19" s="11" t="s">
        <v>16</v>
      </c>
      <c r="B19" s="34" t="s">
        <v>63</v>
      </c>
      <c r="C19" s="34"/>
      <c r="D19" s="34"/>
      <c r="E19" s="34"/>
      <c r="F19" s="34"/>
      <c r="G19" s="34"/>
      <c r="H19" s="34"/>
      <c r="I19" s="34"/>
      <c r="J19" s="34"/>
    </row>
    <row r="20" spans="1:11" ht="34.5" customHeight="1" x14ac:dyDescent="0.25">
      <c r="A20" s="11" t="s">
        <v>17</v>
      </c>
      <c r="B20" s="61" t="s">
        <v>64</v>
      </c>
      <c r="C20" s="34"/>
      <c r="D20" s="34"/>
      <c r="E20" s="34"/>
      <c r="F20" s="34"/>
      <c r="G20" s="34"/>
      <c r="H20" s="34"/>
      <c r="I20" s="34"/>
      <c r="J20" s="34"/>
    </row>
    <row r="21" spans="1:11" ht="48" customHeight="1" x14ac:dyDescent="0.25">
      <c r="A21" s="11" t="s">
        <v>39</v>
      </c>
      <c r="B21" s="61" t="s">
        <v>65</v>
      </c>
      <c r="C21" s="34"/>
      <c r="D21" s="34"/>
      <c r="E21" s="34"/>
      <c r="F21" s="34"/>
      <c r="G21" s="34"/>
      <c r="H21" s="34"/>
      <c r="I21" s="34"/>
      <c r="J21" s="34"/>
      <c r="K21" s="1"/>
    </row>
    <row r="22" spans="1:11" ht="15.75" x14ac:dyDescent="0.25">
      <c r="A22" s="36" t="s">
        <v>18</v>
      </c>
      <c r="B22" s="37"/>
      <c r="C22" s="37"/>
      <c r="D22" s="37"/>
      <c r="E22" s="37"/>
      <c r="F22" s="37"/>
      <c r="G22" s="37"/>
      <c r="H22" s="37"/>
      <c r="I22" s="37"/>
      <c r="J22" s="38"/>
    </row>
    <row r="23" spans="1:11" ht="15.75" x14ac:dyDescent="0.25">
      <c r="A23" s="43" t="s">
        <v>19</v>
      </c>
      <c r="B23" s="44"/>
      <c r="C23" s="44"/>
      <c r="D23" s="44"/>
      <c r="E23" s="44"/>
      <c r="F23" s="44"/>
      <c r="G23" s="44"/>
      <c r="H23" s="44"/>
      <c r="I23" s="44"/>
      <c r="J23" s="45"/>
      <c r="K23" s="1"/>
    </row>
    <row r="24" spans="1:11" ht="15" customHeight="1" x14ac:dyDescent="0.25">
      <c r="A24" s="72" t="s">
        <v>20</v>
      </c>
      <c r="B24" s="73"/>
      <c r="C24" s="74" t="s">
        <v>21</v>
      </c>
      <c r="D24" s="76"/>
      <c r="E24" s="76"/>
      <c r="F24" s="76" t="s">
        <v>22</v>
      </c>
      <c r="G24" s="76"/>
      <c r="H24" s="73"/>
      <c r="I24" s="74" t="s">
        <v>23</v>
      </c>
      <c r="J24" s="75"/>
    </row>
    <row r="25" spans="1:11" x14ac:dyDescent="0.25">
      <c r="A25" s="62">
        <v>70954062</v>
      </c>
      <c r="B25" s="63"/>
      <c r="C25" s="69">
        <v>345988985.97000003</v>
      </c>
      <c r="D25" s="70"/>
      <c r="E25" s="71"/>
      <c r="F25" s="69"/>
      <c r="G25" s="70"/>
      <c r="H25" s="71"/>
      <c r="I25" s="64">
        <f>+IF(F25&gt;0,F25/C25,0)</f>
        <v>0</v>
      </c>
      <c r="J25" s="65"/>
    </row>
    <row r="26" spans="1:11" ht="15.75" x14ac:dyDescent="0.25">
      <c r="A26" s="43" t="s">
        <v>24</v>
      </c>
      <c r="B26" s="44"/>
      <c r="C26" s="44"/>
      <c r="D26" s="44"/>
      <c r="E26" s="44"/>
      <c r="F26" s="44"/>
      <c r="G26" s="44"/>
      <c r="H26" s="44"/>
      <c r="I26" s="44"/>
      <c r="J26" s="45"/>
      <c r="K26" s="1"/>
    </row>
    <row r="27" spans="1:11" x14ac:dyDescent="0.25">
      <c r="A27" s="7"/>
      <c r="B27"/>
      <c r="C27" s="66" t="s">
        <v>25</v>
      </c>
      <c r="D27" s="67"/>
      <c r="E27" s="66" t="s">
        <v>45</v>
      </c>
      <c r="F27" s="67"/>
      <c r="G27" s="66" t="s">
        <v>40</v>
      </c>
      <c r="H27" s="66"/>
      <c r="I27" s="66" t="s">
        <v>26</v>
      </c>
      <c r="J27" s="68"/>
    </row>
    <row r="28" spans="1:11" ht="38.25" x14ac:dyDescent="0.25">
      <c r="A28" s="12" t="s">
        <v>27</v>
      </c>
      <c r="B28" s="13" t="s">
        <v>28</v>
      </c>
      <c r="C28" s="13" t="s">
        <v>41</v>
      </c>
      <c r="D28" s="13" t="s">
        <v>42</v>
      </c>
      <c r="E28" s="13" t="s">
        <v>46</v>
      </c>
      <c r="F28" s="13" t="s">
        <v>47</v>
      </c>
      <c r="G28" s="13" t="s">
        <v>48</v>
      </c>
      <c r="H28" s="13" t="s">
        <v>49</v>
      </c>
      <c r="I28" s="13" t="s">
        <v>50</v>
      </c>
      <c r="J28" s="14" t="s">
        <v>51</v>
      </c>
    </row>
    <row r="29" spans="1:11" ht="78" customHeight="1" x14ac:dyDescent="0.25">
      <c r="A29" s="29" t="s">
        <v>66</v>
      </c>
      <c r="B29" s="30" t="s">
        <v>67</v>
      </c>
      <c r="C29" s="15">
        <v>162</v>
      </c>
      <c r="D29" s="16">
        <v>70594062</v>
      </c>
      <c r="E29" s="15">
        <v>162</v>
      </c>
      <c r="F29" s="16">
        <v>70594062</v>
      </c>
      <c r="G29" s="17"/>
      <c r="H29" s="16"/>
      <c r="I29" s="18">
        <f>IF(G29&gt;0,G29/C29,0)</f>
        <v>0</v>
      </c>
      <c r="J29" s="19">
        <f>IF(H29&gt;0,H29/D29,0)</f>
        <v>0</v>
      </c>
    </row>
    <row r="30" spans="1:11" ht="15.75" x14ac:dyDescent="0.25">
      <c r="A30" s="36" t="s">
        <v>29</v>
      </c>
      <c r="B30" s="37"/>
      <c r="C30" s="37"/>
      <c r="D30" s="37"/>
      <c r="E30" s="37"/>
      <c r="F30" s="37"/>
      <c r="G30" s="37"/>
      <c r="H30" s="37"/>
      <c r="I30" s="37"/>
      <c r="J30" s="38"/>
    </row>
    <row r="31" spans="1:11" ht="15.75" x14ac:dyDescent="0.25">
      <c r="A31" s="43" t="s">
        <v>30</v>
      </c>
      <c r="B31" s="44"/>
      <c r="C31" s="44"/>
      <c r="D31" s="44"/>
      <c r="E31" s="44"/>
      <c r="F31" s="44"/>
      <c r="G31" s="44"/>
      <c r="H31" s="44"/>
      <c r="I31" s="44"/>
      <c r="J31" s="45"/>
      <c r="K31" s="1"/>
    </row>
    <row r="32" spans="1:11" ht="41.25" customHeight="1" x14ac:dyDescent="0.25">
      <c r="A32" s="20" t="s">
        <v>31</v>
      </c>
      <c r="B32" s="61" t="s">
        <v>66</v>
      </c>
      <c r="C32" s="34"/>
      <c r="D32" s="34"/>
      <c r="E32" s="34"/>
      <c r="F32" s="34"/>
      <c r="G32" s="34"/>
      <c r="H32" s="34"/>
      <c r="I32" s="34"/>
      <c r="J32" s="34"/>
    </row>
    <row r="33" spans="1:11" ht="51" customHeight="1" x14ac:dyDescent="0.25">
      <c r="A33" s="20" t="s">
        <v>32</v>
      </c>
      <c r="B33" s="34" t="s">
        <v>68</v>
      </c>
      <c r="C33" s="34"/>
      <c r="D33" s="34"/>
      <c r="E33" s="34"/>
      <c r="F33" s="34"/>
      <c r="G33" s="34"/>
      <c r="H33" s="34"/>
      <c r="I33" s="34"/>
      <c r="J33" s="34"/>
    </row>
    <row r="34" spans="1:11" ht="85.5" customHeight="1" x14ac:dyDescent="0.25">
      <c r="A34" s="20" t="s">
        <v>33</v>
      </c>
      <c r="B34" s="61" t="s">
        <v>72</v>
      </c>
      <c r="C34" s="34"/>
      <c r="D34" s="34"/>
      <c r="E34" s="34"/>
      <c r="F34" s="34"/>
      <c r="G34" s="34"/>
      <c r="H34" s="34"/>
      <c r="I34" s="34"/>
      <c r="J34" s="34"/>
    </row>
    <row r="35" spans="1:11" ht="30" x14ac:dyDescent="0.25">
      <c r="A35" s="20" t="s">
        <v>34</v>
      </c>
      <c r="B35" s="35" t="s">
        <v>52</v>
      </c>
      <c r="C35" s="35"/>
      <c r="D35" s="35"/>
      <c r="E35" s="35"/>
      <c r="F35" s="35"/>
      <c r="G35" s="35"/>
      <c r="H35" s="35"/>
      <c r="I35" s="35"/>
      <c r="J35" s="35"/>
    </row>
    <row r="36" spans="1:11" ht="15.75" x14ac:dyDescent="0.25">
      <c r="A36" s="36" t="s">
        <v>35</v>
      </c>
      <c r="B36" s="37"/>
      <c r="C36" s="37"/>
      <c r="D36" s="37"/>
      <c r="E36" s="37"/>
      <c r="F36" s="37"/>
      <c r="G36" s="37"/>
      <c r="H36" s="37"/>
      <c r="I36" s="37"/>
      <c r="J36" s="38"/>
    </row>
    <row r="37" spans="1:11" ht="15.75" x14ac:dyDescent="0.25">
      <c r="A37" s="79" t="s">
        <v>36</v>
      </c>
      <c r="B37" s="80"/>
      <c r="C37" s="80"/>
      <c r="D37" s="80"/>
      <c r="E37" s="80"/>
      <c r="F37" s="80"/>
      <c r="G37" s="80"/>
      <c r="H37" s="80"/>
      <c r="I37" s="80"/>
      <c r="J37" s="81"/>
      <c r="K37" s="1"/>
    </row>
    <row r="38" spans="1:11" ht="27.75" customHeight="1" x14ac:dyDescent="0.25">
      <c r="A38" s="82" t="s">
        <v>43</v>
      </c>
      <c r="B38" s="83"/>
      <c r="C38" s="83"/>
      <c r="D38" s="83"/>
      <c r="E38" s="83"/>
      <c r="F38" s="83"/>
      <c r="G38" s="83"/>
      <c r="H38" s="83"/>
      <c r="I38" s="83"/>
      <c r="J38" s="84"/>
    </row>
    <row r="39" spans="1:11" ht="16.5" customHeight="1" x14ac:dyDescent="0.25">
      <c r="A39" s="26"/>
      <c r="B39" s="26"/>
      <c r="C39" s="26"/>
      <c r="D39" s="26"/>
      <c r="E39" s="26"/>
      <c r="F39" s="26"/>
      <c r="G39" s="26"/>
      <c r="H39" s="26"/>
      <c r="I39" s="26"/>
      <c r="J39" s="26"/>
    </row>
    <row r="40" spans="1:11" ht="30.75" customHeight="1" x14ac:dyDescent="0.25">
      <c r="A40" s="85" t="s">
        <v>44</v>
      </c>
      <c r="B40" s="85"/>
      <c r="C40" s="85"/>
      <c r="D40" s="85"/>
      <c r="E40" s="85"/>
      <c r="F40" s="85"/>
      <c r="G40" s="85"/>
      <c r="H40" s="85"/>
      <c r="I40" s="85"/>
      <c r="J40" s="85"/>
    </row>
    <row r="41" spans="1:11" ht="43.5" customHeight="1" thickBot="1" x14ac:dyDescent="0.3">
      <c r="G41" s="77"/>
      <c r="H41" s="77"/>
      <c r="I41" s="77"/>
      <c r="J41" s="77"/>
    </row>
    <row r="42" spans="1:11" x14ac:dyDescent="0.25">
      <c r="A42" s="27" t="s">
        <v>53</v>
      </c>
      <c r="B42" s="28">
        <v>70594062</v>
      </c>
      <c r="G42" s="78" t="s">
        <v>69</v>
      </c>
      <c r="H42" s="78"/>
      <c r="I42" s="78"/>
      <c r="J42" s="78"/>
    </row>
    <row r="43" spans="1:11" x14ac:dyDescent="0.25">
      <c r="A43" s="27" t="s">
        <v>54</v>
      </c>
      <c r="B43" s="28">
        <v>83882794.799999997</v>
      </c>
      <c r="G43" s="78" t="s">
        <v>55</v>
      </c>
      <c r="H43" s="78"/>
      <c r="I43" s="78"/>
      <c r="J43" s="78"/>
    </row>
    <row r="44" spans="1:11" ht="38.25" customHeight="1" x14ac:dyDescent="0.25"/>
  </sheetData>
  <mergeCells count="51">
    <mergeCell ref="C15:J15"/>
    <mergeCell ref="G41:J41"/>
    <mergeCell ref="G42:J42"/>
    <mergeCell ref="G43:J43"/>
    <mergeCell ref="A36:J36"/>
    <mergeCell ref="A37:J37"/>
    <mergeCell ref="A38:J38"/>
    <mergeCell ref="A40:J40"/>
    <mergeCell ref="C16:J16"/>
    <mergeCell ref="A17:J17"/>
    <mergeCell ref="B18:J18"/>
    <mergeCell ref="B19:J19"/>
    <mergeCell ref="B20:J20"/>
    <mergeCell ref="B21:J21"/>
    <mergeCell ref="A30:J30"/>
    <mergeCell ref="A31:J31"/>
    <mergeCell ref="A22:J22"/>
    <mergeCell ref="A23:J23"/>
    <mergeCell ref="A24:B24"/>
    <mergeCell ref="I24:J24"/>
    <mergeCell ref="C24:E24"/>
    <mergeCell ref="F24:H24"/>
    <mergeCell ref="B32:J32"/>
    <mergeCell ref="B33:J33"/>
    <mergeCell ref="B34:J34"/>
    <mergeCell ref="B35:J35"/>
    <mergeCell ref="A25:B25"/>
    <mergeCell ref="I25:J25"/>
    <mergeCell ref="A26:J26"/>
    <mergeCell ref="C27:D27"/>
    <mergeCell ref="G27:H27"/>
    <mergeCell ref="I27:J27"/>
    <mergeCell ref="E27:F27"/>
    <mergeCell ref="C25:E25"/>
    <mergeCell ref="F25:H25"/>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B10:J10"/>
  </mergeCells>
  <phoneticPr fontId="22" type="noConversion"/>
  <dataValidations count="16">
    <dataValidation allowBlank="1" showInputMessage="1" showErrorMessage="1" prompt="Monto ejecutado en el trimestre" sqref="H28:H29" xr:uid="{90E46E24-8E3F-4224-9F5D-F387CD76556E}"/>
    <dataValidation allowBlank="1" showInputMessage="1" showErrorMessage="1" prompt="Meta alcanzada en el trimestre" sqref="G28:G29" xr:uid="{078E0B3D-C3D5-4323-9A6F-7DD5AA0A91C9}"/>
    <dataValidation allowBlank="1" showInputMessage="1" showErrorMessage="1" prompt="Monto presupuestado para el producto" sqref="D28:D29 F28:F29 B42:B43" xr:uid="{247AEBBA-5BB4-404D-982B-514E41C68A75}"/>
    <dataValidation allowBlank="1" showInputMessage="1" showErrorMessage="1" prompt="Meta anual del indicador" sqref="C28:C29 E28:E29" xr:uid="{F1CB8B99-164D-4F51-9E69-AECE57493A93}"/>
    <dataValidation allowBlank="1" showInputMessage="1" showErrorMessage="1" prompt="Nombre del indicador" sqref="B28:B29" xr:uid="{3FF3C7F1-052B-4689-97E1-0EEC782A6AE3}"/>
    <dataValidation allowBlank="1" showInputMessage="1" showErrorMessage="1" prompt="Nombre de cada producto" sqref="A28:A29" xr:uid="{2947E0C5-61A1-48DD-8DCD-04F9232477FC}"/>
    <dataValidation allowBlank="1" showInputMessage="1" showErrorMessage="1" prompt="¿En qué consiste el programa?" sqref="B19:J19" xr:uid="{B1DC5628-D4E5-402D-8034-650421A95E94}"/>
    <dataValidation allowBlank="1" showInputMessage="1" showErrorMessage="1" prompt="Presupuesto del programa" sqref="A25:C25 F25" xr:uid="{2C90DB71-EB15-47FB-969B-D3C6779E55E0}"/>
    <dataValidation allowBlank="1" showInputMessage="1" showErrorMessage="1" prompt="Oportunidades de mejora identificadas" sqref="A38:J39" xr:uid="{DA848EFB-3FC8-4206-B557-B09F4E34DBE3}"/>
    <dataValidation allowBlank="1" showInputMessage="1" showErrorMessage="1" prompt="De existir desvío, explicar razones." sqref="B35:J35" xr:uid="{15752D16-318A-466B-84D2-F16C378EE918}"/>
    <dataValidation allowBlank="1" showInputMessage="1" showErrorMessage="1" prompt="1. Describir lo plasmado en el presupuesto_x000a_2. Describir lo alcanzado en términos financieros y de producción " sqref="B34:J34" xr:uid="{A72D67B3-A10B-4E8F-9A22-A756D2816C9A}"/>
    <dataValidation allowBlank="1" showInputMessage="1" showErrorMessage="1" prompt="¿En qué consiste el producto? su objetivo" sqref="B33:J33" xr:uid="{D80F669C-8E6E-42C8-81E6-048E00B37B26}"/>
    <dataValidation allowBlank="1" showInputMessage="1" showErrorMessage="1" prompt="Nombre del producto" sqref="B32:J32" xr:uid="{6D207D43-354C-4C00-8A80-5CA169C9156A}"/>
    <dataValidation allowBlank="1" showInputMessage="1" showErrorMessage="1" prompt="¿A quién va dirigido el programa?, ¿qué característica tiene esta población que requiere ser beneficiada?" sqref="B20:J20" xr:uid="{2E895537-D6C0-4ECA-8111-D2C6D1720858}"/>
    <dataValidation allowBlank="1" showInputMessage="1" prompt="Nombre del capítulo" sqref="B8:J10" xr:uid="{870D467F-F503-40FB-937C-6E2FA40A392D}"/>
    <dataValidation allowBlank="1" sqref="A8" xr:uid="{4E4D531B-D39C-42CD-8509-9C2E6575184D}"/>
  </dataValidations>
  <pageMargins left="0.7" right="0.7" top="0.75" bottom="0.75" header="0.3" footer="0.3"/>
  <pageSetup scale="59" orientation="portrait" r:id="rId1"/>
  <ignoredErrors>
    <ignoredError sqref="I29:J29" unlockedFormula="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A1B00-B521-412B-A81A-282D1F879081}">
  <dimension ref="A1:K44"/>
  <sheetViews>
    <sheetView showGridLines="0" tabSelected="1" view="pageBreakPreview" topLeftCell="A31" zoomScaleNormal="100" zoomScaleSheetLayoutView="100" workbookViewId="0">
      <selection activeCell="F43" sqref="F43"/>
    </sheetView>
  </sheetViews>
  <sheetFormatPr baseColWidth="10" defaultRowHeight="15" x14ac:dyDescent="0.25"/>
  <cols>
    <col min="1" max="1" width="23" style="8" customWidth="1"/>
    <col min="2" max="2" width="19.85546875" style="8" bestFit="1" customWidth="1"/>
    <col min="3" max="10" width="12.7109375" style="8" customWidth="1"/>
    <col min="11" max="11" width="11.42578125" style="8"/>
  </cols>
  <sheetData>
    <row r="1" spans="1:11" ht="21.75" thickBot="1" x14ac:dyDescent="0.3">
      <c r="A1" s="21"/>
      <c r="B1" s="46" t="s">
        <v>70</v>
      </c>
      <c r="C1" s="47"/>
      <c r="D1" s="47"/>
      <c r="E1" s="47"/>
      <c r="F1" s="47"/>
      <c r="G1" s="47"/>
      <c r="H1" s="47"/>
      <c r="I1" s="47"/>
      <c r="J1" s="48"/>
      <c r="K1" s="1"/>
    </row>
    <row r="2" spans="1:11" ht="21.75" thickBot="1" x14ac:dyDescent="0.3">
      <c r="A2" s="22"/>
      <c r="B2" s="49" t="s">
        <v>0</v>
      </c>
      <c r="C2" s="50"/>
      <c r="D2" s="49" t="s">
        <v>1</v>
      </c>
      <c r="E2" s="51"/>
      <c r="F2" s="51"/>
      <c r="G2" s="50"/>
      <c r="H2" s="52"/>
      <c r="I2" s="2" t="s">
        <v>2</v>
      </c>
      <c r="J2" s="3" t="s">
        <v>3</v>
      </c>
      <c r="K2" s="1"/>
    </row>
    <row r="3" spans="1:11" ht="21.75" thickBot="1" x14ac:dyDescent="0.3">
      <c r="A3" s="23"/>
      <c r="B3" s="53" t="s">
        <v>4</v>
      </c>
      <c r="C3" s="54"/>
      <c r="D3" s="55" t="s">
        <v>71</v>
      </c>
      <c r="E3" s="54"/>
      <c r="F3" s="54"/>
      <c r="G3" s="54"/>
      <c r="H3" s="56"/>
      <c r="I3" s="4">
        <v>44875</v>
      </c>
      <c r="J3" s="5">
        <v>1</v>
      </c>
      <c r="K3" s="1"/>
    </row>
    <row r="4" spans="1:11" x14ac:dyDescent="0.25">
      <c r="A4" s="57"/>
      <c r="B4" s="58"/>
      <c r="C4" s="58"/>
      <c r="D4" s="59"/>
      <c r="E4" s="59"/>
      <c r="F4" s="59"/>
      <c r="G4" s="59"/>
      <c r="H4" s="59"/>
      <c r="I4" s="58"/>
      <c r="J4" s="60"/>
      <c r="K4" s="1"/>
    </row>
    <row r="5" spans="1:11" ht="3" customHeight="1" x14ac:dyDescent="0.25">
      <c r="A5" s="40"/>
      <c r="B5" s="41"/>
      <c r="C5" s="41"/>
      <c r="D5" s="41"/>
      <c r="E5" s="41"/>
      <c r="F5" s="41"/>
      <c r="G5" s="41"/>
      <c r="H5" s="41"/>
      <c r="I5" s="41"/>
      <c r="J5" s="42"/>
      <c r="K5" s="1"/>
    </row>
    <row r="6" spans="1:11" ht="15.75" x14ac:dyDescent="0.25">
      <c r="A6" s="36" t="s">
        <v>5</v>
      </c>
      <c r="B6" s="37"/>
      <c r="C6" s="37"/>
      <c r="D6" s="37"/>
      <c r="E6" s="37"/>
      <c r="F6" s="37"/>
      <c r="G6" s="37"/>
      <c r="H6" s="37"/>
      <c r="I6" s="37"/>
      <c r="J6" s="38"/>
      <c r="K6" s="1"/>
    </row>
    <row r="7" spans="1:11" ht="15.75" x14ac:dyDescent="0.25">
      <c r="A7" s="43" t="s">
        <v>6</v>
      </c>
      <c r="B7" s="44"/>
      <c r="C7" s="44"/>
      <c r="D7" s="44"/>
      <c r="E7" s="44"/>
      <c r="F7" s="44"/>
      <c r="G7" s="44"/>
      <c r="H7" s="44"/>
      <c r="I7" s="44"/>
      <c r="J7" s="45"/>
      <c r="K7" s="1"/>
    </row>
    <row r="8" spans="1:11" ht="15" customHeight="1" x14ac:dyDescent="0.25">
      <c r="A8" s="6" t="s">
        <v>7</v>
      </c>
      <c r="B8" s="31" t="s">
        <v>56</v>
      </c>
      <c r="C8" s="32"/>
      <c r="D8" s="32"/>
      <c r="E8" s="32"/>
      <c r="F8" s="32"/>
      <c r="G8" s="32"/>
      <c r="H8" s="32"/>
      <c r="I8" s="32"/>
      <c r="J8" s="33"/>
      <c r="K8" s="1"/>
    </row>
    <row r="9" spans="1:11" ht="15" customHeight="1" x14ac:dyDescent="0.25">
      <c r="A9" s="24" t="s">
        <v>37</v>
      </c>
      <c r="B9" s="31" t="s">
        <v>57</v>
      </c>
      <c r="C9" s="32"/>
      <c r="D9" s="32"/>
      <c r="E9" s="32"/>
      <c r="F9" s="32"/>
      <c r="G9" s="32"/>
      <c r="H9" s="32"/>
      <c r="I9" s="32"/>
      <c r="J9" s="33"/>
      <c r="K9" s="1"/>
    </row>
    <row r="10" spans="1:11" ht="15" customHeight="1" x14ac:dyDescent="0.25">
      <c r="A10" s="24" t="s">
        <v>38</v>
      </c>
      <c r="B10" s="31" t="s">
        <v>58</v>
      </c>
      <c r="C10" s="32"/>
      <c r="D10" s="32"/>
      <c r="E10" s="32"/>
      <c r="F10" s="32"/>
      <c r="G10" s="32"/>
      <c r="H10" s="32"/>
      <c r="I10" s="32"/>
      <c r="J10" s="33"/>
      <c r="K10" s="1"/>
    </row>
    <row r="11" spans="1:11" ht="30.75" customHeight="1" x14ac:dyDescent="0.25">
      <c r="A11" s="6" t="s">
        <v>8</v>
      </c>
      <c r="B11" s="34" t="s">
        <v>59</v>
      </c>
      <c r="C11" s="34"/>
      <c r="D11" s="34"/>
      <c r="E11" s="34"/>
      <c r="F11" s="34"/>
      <c r="G11" s="34"/>
      <c r="H11" s="34"/>
      <c r="I11" s="34"/>
      <c r="J11" s="34"/>
    </row>
    <row r="12" spans="1:11" ht="42.75" customHeight="1" x14ac:dyDescent="0.25">
      <c r="A12" s="6" t="s">
        <v>9</v>
      </c>
      <c r="B12" s="35" t="s">
        <v>60</v>
      </c>
      <c r="C12" s="35"/>
      <c r="D12" s="35"/>
      <c r="E12" s="35"/>
      <c r="F12" s="35"/>
      <c r="G12" s="35"/>
      <c r="H12" s="35"/>
      <c r="I12" s="35"/>
      <c r="J12" s="35"/>
    </row>
    <row r="13" spans="1:11" ht="15.75" x14ac:dyDescent="0.25">
      <c r="A13" s="36" t="s">
        <v>10</v>
      </c>
      <c r="B13" s="37"/>
      <c r="C13" s="37"/>
      <c r="D13" s="37"/>
      <c r="E13" s="37"/>
      <c r="F13" s="37"/>
      <c r="G13" s="37"/>
      <c r="H13" s="37"/>
      <c r="I13" s="37"/>
      <c r="J13" s="38"/>
    </row>
    <row r="14" spans="1:11" ht="27.75" customHeight="1" x14ac:dyDescent="0.25">
      <c r="A14" s="6" t="s">
        <v>11</v>
      </c>
      <c r="B14" s="25">
        <v>4</v>
      </c>
      <c r="C14" s="39" t="str">
        <f>IFERROR(VLOOKUP(B14,'[1]Validacion datos'!A2:B5,2,FALSE),"")</f>
        <v>DESARROLLO SOSTENIBLE</v>
      </c>
      <c r="D14" s="39"/>
      <c r="E14" s="39"/>
      <c r="F14" s="39"/>
      <c r="G14" s="39"/>
      <c r="H14" s="39"/>
      <c r="I14" s="39"/>
      <c r="J14" s="39"/>
    </row>
    <row r="15" spans="1:11" ht="26.25" customHeight="1" x14ac:dyDescent="0.25">
      <c r="A15" s="6" t="s">
        <v>12</v>
      </c>
      <c r="B15" s="9">
        <v>4.2</v>
      </c>
      <c r="C15" s="39" t="str">
        <f>IFERROR(VLOOKUP(B15,'[1]Validacion datos'!A8:B26,2,FALSE),"")</f>
        <v>Eficaz gestión de riesgos para minimizar pérdidas humanas, económicas y ambientales.</v>
      </c>
      <c r="D15" s="39"/>
      <c r="E15" s="39"/>
      <c r="F15" s="39"/>
      <c r="G15" s="39"/>
      <c r="H15" s="39"/>
      <c r="I15" s="39"/>
      <c r="J15" s="39"/>
    </row>
    <row r="16" spans="1:11" ht="31.5" customHeight="1" x14ac:dyDescent="0.25">
      <c r="A16" s="6" t="s">
        <v>13</v>
      </c>
      <c r="B16" s="10" t="s">
        <v>61</v>
      </c>
      <c r="C16" s="86"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86"/>
      <c r="E16" s="86"/>
      <c r="F16" s="86"/>
      <c r="G16" s="86"/>
      <c r="H16" s="86"/>
      <c r="I16" s="86"/>
      <c r="J16" s="86"/>
    </row>
    <row r="17" spans="1:11" ht="15.75" x14ac:dyDescent="0.25">
      <c r="A17" s="36" t="s">
        <v>14</v>
      </c>
      <c r="B17" s="37"/>
      <c r="C17" s="37"/>
      <c r="D17" s="37"/>
      <c r="E17" s="37"/>
      <c r="F17" s="37"/>
      <c r="G17" s="37"/>
      <c r="H17" s="37"/>
      <c r="I17" s="37"/>
      <c r="J17" s="38"/>
    </row>
    <row r="18" spans="1:11" ht="29.25" customHeight="1" x14ac:dyDescent="0.25">
      <c r="A18" s="6" t="s">
        <v>15</v>
      </c>
      <c r="B18" s="61" t="s">
        <v>62</v>
      </c>
      <c r="C18" s="34"/>
      <c r="D18" s="34"/>
      <c r="E18" s="34"/>
      <c r="F18" s="34"/>
      <c r="G18" s="34"/>
      <c r="H18" s="34"/>
      <c r="I18" s="34"/>
      <c r="J18" s="34"/>
    </row>
    <row r="19" spans="1:11" ht="56.25" customHeight="1" x14ac:dyDescent="0.25">
      <c r="A19" s="11" t="s">
        <v>16</v>
      </c>
      <c r="B19" s="34" t="s">
        <v>63</v>
      </c>
      <c r="C19" s="34"/>
      <c r="D19" s="34"/>
      <c r="E19" s="34"/>
      <c r="F19" s="34"/>
      <c r="G19" s="34"/>
      <c r="H19" s="34"/>
      <c r="I19" s="34"/>
      <c r="J19" s="34"/>
    </row>
    <row r="20" spans="1:11" ht="34.5" customHeight="1" x14ac:dyDescent="0.25">
      <c r="A20" s="11" t="s">
        <v>17</v>
      </c>
      <c r="B20" s="61" t="s">
        <v>64</v>
      </c>
      <c r="C20" s="34"/>
      <c r="D20" s="34"/>
      <c r="E20" s="34"/>
      <c r="F20" s="34"/>
      <c r="G20" s="34"/>
      <c r="H20" s="34"/>
      <c r="I20" s="34"/>
      <c r="J20" s="34"/>
    </row>
    <row r="21" spans="1:11" ht="48" customHeight="1" x14ac:dyDescent="0.25">
      <c r="A21" s="11" t="s">
        <v>39</v>
      </c>
      <c r="B21" s="61" t="s">
        <v>65</v>
      </c>
      <c r="C21" s="34"/>
      <c r="D21" s="34"/>
      <c r="E21" s="34"/>
      <c r="F21" s="34"/>
      <c r="G21" s="34"/>
      <c r="H21" s="34"/>
      <c r="I21" s="34"/>
      <c r="J21" s="34"/>
      <c r="K21" s="1"/>
    </row>
    <row r="22" spans="1:11" ht="15.75" x14ac:dyDescent="0.25">
      <c r="A22" s="36" t="s">
        <v>18</v>
      </c>
      <c r="B22" s="37"/>
      <c r="C22" s="37"/>
      <c r="D22" s="37"/>
      <c r="E22" s="37"/>
      <c r="F22" s="37"/>
      <c r="G22" s="37"/>
      <c r="H22" s="37"/>
      <c r="I22" s="37"/>
      <c r="J22" s="38"/>
    </row>
    <row r="23" spans="1:11" ht="15.75" x14ac:dyDescent="0.25">
      <c r="A23" s="43" t="s">
        <v>19</v>
      </c>
      <c r="B23" s="44"/>
      <c r="C23" s="44"/>
      <c r="D23" s="44"/>
      <c r="E23" s="44"/>
      <c r="F23" s="44"/>
      <c r="G23" s="44"/>
      <c r="H23" s="44"/>
      <c r="I23" s="44"/>
      <c r="J23" s="45"/>
      <c r="K23" s="1"/>
    </row>
    <row r="24" spans="1:11" ht="15" customHeight="1" x14ac:dyDescent="0.25">
      <c r="A24" s="72" t="s">
        <v>20</v>
      </c>
      <c r="B24" s="73"/>
      <c r="C24" s="74" t="s">
        <v>21</v>
      </c>
      <c r="D24" s="76"/>
      <c r="E24" s="76"/>
      <c r="F24" s="76" t="s">
        <v>22</v>
      </c>
      <c r="G24" s="76"/>
      <c r="H24" s="73"/>
      <c r="I24" s="74" t="s">
        <v>23</v>
      </c>
      <c r="J24" s="75"/>
    </row>
    <row r="25" spans="1:11" x14ac:dyDescent="0.25">
      <c r="A25" s="62">
        <v>70954062</v>
      </c>
      <c r="B25" s="63"/>
      <c r="C25" s="69">
        <v>345988985.97000003</v>
      </c>
      <c r="D25" s="70"/>
      <c r="E25" s="71"/>
      <c r="F25" s="69"/>
      <c r="G25" s="70"/>
      <c r="H25" s="71"/>
      <c r="I25" s="64">
        <f>+IF(F25&gt;0,F25/C25,0)</f>
        <v>0</v>
      </c>
      <c r="J25" s="65"/>
    </row>
    <row r="26" spans="1:11" ht="15.75" x14ac:dyDescent="0.25">
      <c r="A26" s="43" t="s">
        <v>24</v>
      </c>
      <c r="B26" s="44"/>
      <c r="C26" s="44"/>
      <c r="D26" s="44"/>
      <c r="E26" s="44"/>
      <c r="F26" s="44"/>
      <c r="G26" s="44"/>
      <c r="H26" s="44"/>
      <c r="I26" s="44"/>
      <c r="J26" s="45"/>
      <c r="K26" s="1"/>
    </row>
    <row r="27" spans="1:11" x14ac:dyDescent="0.25">
      <c r="A27" s="7"/>
      <c r="B27"/>
      <c r="C27" s="66" t="s">
        <v>25</v>
      </c>
      <c r="D27" s="67"/>
      <c r="E27" s="66" t="s">
        <v>45</v>
      </c>
      <c r="F27" s="67"/>
      <c r="G27" s="66" t="s">
        <v>40</v>
      </c>
      <c r="H27" s="66"/>
      <c r="I27" s="66" t="s">
        <v>26</v>
      </c>
      <c r="J27" s="68"/>
    </row>
    <row r="28" spans="1:11" ht="38.25" x14ac:dyDescent="0.25">
      <c r="A28" s="12" t="s">
        <v>27</v>
      </c>
      <c r="B28" s="13" t="s">
        <v>28</v>
      </c>
      <c r="C28" s="13" t="s">
        <v>41</v>
      </c>
      <c r="D28" s="13" t="s">
        <v>42</v>
      </c>
      <c r="E28" s="13" t="s">
        <v>46</v>
      </c>
      <c r="F28" s="13" t="s">
        <v>47</v>
      </c>
      <c r="G28" s="13" t="s">
        <v>48</v>
      </c>
      <c r="H28" s="13" t="s">
        <v>49</v>
      </c>
      <c r="I28" s="13" t="s">
        <v>50</v>
      </c>
      <c r="J28" s="14" t="s">
        <v>51</v>
      </c>
    </row>
    <row r="29" spans="1:11" ht="78" customHeight="1" x14ac:dyDescent="0.25">
      <c r="A29" s="29" t="s">
        <v>66</v>
      </c>
      <c r="B29" s="30" t="s">
        <v>67</v>
      </c>
      <c r="C29" s="15">
        <v>162</v>
      </c>
      <c r="D29" s="16">
        <v>70594062</v>
      </c>
      <c r="E29" s="15">
        <v>162</v>
      </c>
      <c r="F29" s="16">
        <v>70594062</v>
      </c>
      <c r="G29" s="17"/>
      <c r="H29" s="16"/>
      <c r="I29" s="18">
        <f>IF(G29&gt;0,G29/C29,0)</f>
        <v>0</v>
      </c>
      <c r="J29" s="19">
        <f>IF(H29&gt;0,H29/D29,0)</f>
        <v>0</v>
      </c>
    </row>
    <row r="30" spans="1:11" ht="15.75" x14ac:dyDescent="0.25">
      <c r="A30" s="36" t="s">
        <v>29</v>
      </c>
      <c r="B30" s="37"/>
      <c r="C30" s="37"/>
      <c r="D30" s="37"/>
      <c r="E30" s="37"/>
      <c r="F30" s="37"/>
      <c r="G30" s="37"/>
      <c r="H30" s="37"/>
      <c r="I30" s="37"/>
      <c r="J30" s="38"/>
    </row>
    <row r="31" spans="1:11" ht="15.75" x14ac:dyDescent="0.25">
      <c r="A31" s="43" t="s">
        <v>30</v>
      </c>
      <c r="B31" s="44"/>
      <c r="C31" s="44"/>
      <c r="D31" s="44"/>
      <c r="E31" s="44"/>
      <c r="F31" s="44"/>
      <c r="G31" s="44"/>
      <c r="H31" s="44"/>
      <c r="I31" s="44"/>
      <c r="J31" s="45"/>
      <c r="K31" s="1"/>
    </row>
    <row r="32" spans="1:11" ht="41.25" customHeight="1" x14ac:dyDescent="0.25">
      <c r="A32" s="20" t="s">
        <v>31</v>
      </c>
      <c r="B32" s="61" t="s">
        <v>66</v>
      </c>
      <c r="C32" s="34"/>
      <c r="D32" s="34"/>
      <c r="E32" s="34"/>
      <c r="F32" s="34"/>
      <c r="G32" s="34"/>
      <c r="H32" s="34"/>
      <c r="I32" s="34"/>
      <c r="J32" s="34"/>
    </row>
    <row r="33" spans="1:11" ht="51" customHeight="1" x14ac:dyDescent="0.25">
      <c r="A33" s="20" t="s">
        <v>32</v>
      </c>
      <c r="B33" s="34" t="s">
        <v>68</v>
      </c>
      <c r="C33" s="34"/>
      <c r="D33" s="34"/>
      <c r="E33" s="34"/>
      <c r="F33" s="34"/>
      <c r="G33" s="34"/>
      <c r="H33" s="34"/>
      <c r="I33" s="34"/>
      <c r="J33" s="34"/>
    </row>
    <row r="34" spans="1:11" ht="85.5" customHeight="1" x14ac:dyDescent="0.25">
      <c r="A34" s="20" t="s">
        <v>33</v>
      </c>
      <c r="B34" s="61" t="s">
        <v>72</v>
      </c>
      <c r="C34" s="34"/>
      <c r="D34" s="34"/>
      <c r="E34" s="34"/>
      <c r="F34" s="34"/>
      <c r="G34" s="34"/>
      <c r="H34" s="34"/>
      <c r="I34" s="34"/>
      <c r="J34" s="34"/>
    </row>
    <row r="35" spans="1:11" ht="30" x14ac:dyDescent="0.25">
      <c r="A35" s="20" t="s">
        <v>34</v>
      </c>
      <c r="B35" s="35" t="s">
        <v>52</v>
      </c>
      <c r="C35" s="35"/>
      <c r="D35" s="35"/>
      <c r="E35" s="35"/>
      <c r="F35" s="35"/>
      <c r="G35" s="35"/>
      <c r="H35" s="35"/>
      <c r="I35" s="35"/>
      <c r="J35" s="35"/>
    </row>
    <row r="36" spans="1:11" ht="15.75" x14ac:dyDescent="0.25">
      <c r="A36" s="36" t="s">
        <v>35</v>
      </c>
      <c r="B36" s="37"/>
      <c r="C36" s="37"/>
      <c r="D36" s="37"/>
      <c r="E36" s="37"/>
      <c r="F36" s="37"/>
      <c r="G36" s="37"/>
      <c r="H36" s="37"/>
      <c r="I36" s="37"/>
      <c r="J36" s="38"/>
    </row>
    <row r="37" spans="1:11" ht="15.75" x14ac:dyDescent="0.25">
      <c r="A37" s="79" t="s">
        <v>36</v>
      </c>
      <c r="B37" s="80"/>
      <c r="C37" s="80"/>
      <c r="D37" s="80"/>
      <c r="E37" s="80"/>
      <c r="F37" s="80"/>
      <c r="G37" s="80"/>
      <c r="H37" s="80"/>
      <c r="I37" s="80"/>
      <c r="J37" s="81"/>
      <c r="K37" s="1"/>
    </row>
    <row r="38" spans="1:11" ht="27.75" customHeight="1" x14ac:dyDescent="0.25">
      <c r="A38" s="82" t="s">
        <v>43</v>
      </c>
      <c r="B38" s="83"/>
      <c r="C38" s="83"/>
      <c r="D38" s="83"/>
      <c r="E38" s="83"/>
      <c r="F38" s="83"/>
      <c r="G38" s="83"/>
      <c r="H38" s="83"/>
      <c r="I38" s="83"/>
      <c r="J38" s="84"/>
    </row>
    <row r="39" spans="1:11" ht="16.5" customHeight="1" x14ac:dyDescent="0.25">
      <c r="A39" s="26"/>
      <c r="B39" s="26"/>
      <c r="C39" s="26"/>
      <c r="D39" s="26"/>
      <c r="E39" s="26"/>
      <c r="F39" s="26"/>
      <c r="G39" s="26"/>
      <c r="H39" s="26"/>
      <c r="I39" s="26"/>
      <c r="J39" s="26"/>
    </row>
    <row r="40" spans="1:11" ht="30.75" customHeight="1" x14ac:dyDescent="0.25">
      <c r="A40" s="85" t="s">
        <v>44</v>
      </c>
      <c r="B40" s="85"/>
      <c r="C40" s="85"/>
      <c r="D40" s="85"/>
      <c r="E40" s="85"/>
      <c r="F40" s="85"/>
      <c r="G40" s="85"/>
      <c r="H40" s="85"/>
      <c r="I40" s="85"/>
      <c r="J40" s="85"/>
    </row>
    <row r="41" spans="1:11" ht="43.5" customHeight="1" x14ac:dyDescent="0.25">
      <c r="G41" s="87"/>
      <c r="H41" s="87"/>
      <c r="I41" s="87"/>
      <c r="J41" s="87"/>
    </row>
    <row r="42" spans="1:11" x14ac:dyDescent="0.25">
      <c r="A42" s="27" t="s">
        <v>53</v>
      </c>
      <c r="B42" s="28">
        <v>70594062</v>
      </c>
      <c r="G42" s="78" t="s">
        <v>69</v>
      </c>
      <c r="H42" s="78"/>
      <c r="I42" s="78"/>
      <c r="J42" s="78"/>
    </row>
    <row r="43" spans="1:11" x14ac:dyDescent="0.25">
      <c r="A43" s="27" t="s">
        <v>54</v>
      </c>
      <c r="B43" s="28">
        <v>83882794.799999997</v>
      </c>
      <c r="G43" s="78" t="s">
        <v>55</v>
      </c>
      <c r="H43" s="78"/>
      <c r="I43" s="78"/>
      <c r="J43" s="78"/>
    </row>
    <row r="44" spans="1:11" ht="38.25" customHeight="1" x14ac:dyDescent="0.25"/>
  </sheetData>
  <mergeCells count="51">
    <mergeCell ref="A37:J37"/>
    <mergeCell ref="A38:J38"/>
    <mergeCell ref="A40:J40"/>
    <mergeCell ref="G41:J41"/>
    <mergeCell ref="G42:J42"/>
    <mergeCell ref="G43:J43"/>
    <mergeCell ref="A31:J31"/>
    <mergeCell ref="B32:J32"/>
    <mergeCell ref="B33:J33"/>
    <mergeCell ref="B34:J34"/>
    <mergeCell ref="B35:J35"/>
    <mergeCell ref="A36:J36"/>
    <mergeCell ref="A26:J26"/>
    <mergeCell ref="C27:D27"/>
    <mergeCell ref="E27:F27"/>
    <mergeCell ref="G27:H27"/>
    <mergeCell ref="I27:J27"/>
    <mergeCell ref="A30:J30"/>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qref="A8" xr:uid="{57DB5DA5-8810-4170-B1BA-4EF9E8F14B67}"/>
    <dataValidation allowBlank="1" showInputMessage="1" prompt="Nombre del capítulo" sqref="B8:J10" xr:uid="{CCF876F7-2D09-47F1-98C9-20D4ACB8591E}"/>
    <dataValidation allowBlank="1" showInputMessage="1" showErrorMessage="1" prompt="¿A quién va dirigido el programa?, ¿qué característica tiene esta población que requiere ser beneficiada?" sqref="B20:J20" xr:uid="{C210E996-86F5-4C16-A939-BDC76ED420D5}"/>
    <dataValidation allowBlank="1" showInputMessage="1" showErrorMessage="1" prompt="Nombre del producto" sqref="B32:J32" xr:uid="{F800445C-2903-464C-9780-D7119EB15341}"/>
    <dataValidation allowBlank="1" showInputMessage="1" showErrorMessage="1" prompt="¿En qué consiste el producto? su objetivo" sqref="B33:J33" xr:uid="{34E955CB-4417-4EF2-8F9B-64BF187BC673}"/>
    <dataValidation allowBlank="1" showInputMessage="1" showErrorMessage="1" prompt="1. Describir lo plasmado en el presupuesto_x000a_2. Describir lo alcanzado en términos financieros y de producción " sqref="B34:J34" xr:uid="{3B92C9D4-A279-48D0-8F82-0C76B500DFFE}"/>
    <dataValidation allowBlank="1" showInputMessage="1" showErrorMessage="1" prompt="De existir desvío, explicar razones." sqref="B35:J35" xr:uid="{3F829ABC-2238-4521-8D0C-3FE1E9CF0266}"/>
    <dataValidation allowBlank="1" showInputMessage="1" showErrorMessage="1" prompt="Oportunidades de mejora identificadas" sqref="A38:J39" xr:uid="{D219CD0B-39A2-4393-B69A-F8497A849C5B}"/>
    <dataValidation allowBlank="1" showInputMessage="1" showErrorMessage="1" prompt="Presupuesto del programa" sqref="A25:C25 F25" xr:uid="{3D32CF3D-F8FB-4DAC-9A46-C8666F5F6A37}"/>
    <dataValidation allowBlank="1" showInputMessage="1" showErrorMessage="1" prompt="¿En qué consiste el programa?" sqref="B19:J19" xr:uid="{E4DD298D-0ED8-484B-96F4-9BFDAB2991AF}"/>
    <dataValidation allowBlank="1" showInputMessage="1" showErrorMessage="1" prompt="Nombre de cada producto" sqref="A28:A29" xr:uid="{03A01C8D-91F6-4105-9A06-86CE07083029}"/>
    <dataValidation allowBlank="1" showInputMessage="1" showErrorMessage="1" prompt="Nombre del indicador" sqref="B28:B29" xr:uid="{AEB98BF3-0B7D-4093-986D-7EA56147CFF1}"/>
    <dataValidation allowBlank="1" showInputMessage="1" showErrorMessage="1" prompt="Meta anual del indicador" sqref="C28:C29 E28:E29" xr:uid="{B8A2F8BA-2F4A-42E2-BD1A-81C03C547D62}"/>
    <dataValidation allowBlank="1" showInputMessage="1" showErrorMessage="1" prompt="Monto presupuestado para el producto" sqref="D28:D29 F28:F29 B42:B43" xr:uid="{F4B3399A-CC91-4B83-BB89-F76D04D6BB7D}"/>
    <dataValidation allowBlank="1" showInputMessage="1" showErrorMessage="1" prompt="Meta alcanzada en el trimestre" sqref="G28:G29" xr:uid="{4AC0C3AC-8405-408F-AC85-1F4C160AD7DD}"/>
    <dataValidation allowBlank="1" showInputMessage="1" showErrorMessage="1" prompt="Monto ejecutado en el trimestre" sqref="H28:H29" xr:uid="{8324FCC6-4EE4-43C0-8732-31B715055B16}"/>
  </dataValidations>
  <pageMargins left="0.7" right="0.7" top="0.75" bottom="0.75" header="0.3" footer="0.3"/>
  <pageSetup scale="5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IGN-JJHM 2023</vt:lpstr>
      <vt:lpstr>Hoja1!Área_de_impresión</vt:lpstr>
      <vt:lpstr>'IGN-JJHM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Laura Guzmán Aybar</cp:lastModifiedBy>
  <cp:lastPrinted>2023-03-22T13:34:40Z</cp:lastPrinted>
  <dcterms:created xsi:type="dcterms:W3CDTF">2021-03-22T15:50:10Z</dcterms:created>
  <dcterms:modified xsi:type="dcterms:W3CDTF">2023-03-22T13:37:21Z</dcterms:modified>
</cp:coreProperties>
</file>