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guzman\Desktop\DIGEIG\2022\"/>
    </mc:Choice>
  </mc:AlternateContent>
  <xr:revisionPtr revIDLastSave="0" documentId="13_ncr:1_{8DDE8CF7-FDD0-4C38-AB2F-225DB03C90EB}" xr6:coauthVersionLast="36" xr6:coauthVersionMax="47" xr10:uidLastSave="{00000000-0000-0000-0000-000000000000}"/>
  <bookViews>
    <workbookView xWindow="0" yWindow="0" windowWidth="28800" windowHeight="12225"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I30" i="1"/>
  <c r="J30" i="1" l="1"/>
  <c r="I29" i="1"/>
  <c r="C16" i="1"/>
  <c r="C15" i="1"/>
  <c r="C14" i="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<sst xmlns="http://schemas.openxmlformats.org/spreadsheetml/2006/main" count="69" uniqueCount="69">
  <si>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</si>
  <si>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</si>
  <si>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</si>
  <si>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</si>
  <si>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</si>
  <si>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</si>
  <si>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</si>
  <si>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</si>
  <si>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</si>
  <si>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</si>
  <si>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</si>
  <si>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</si>
  <si>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</si>
  <si>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</si>
  <si>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</si>
  <si>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</si>
  <si>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</si>
  <si>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</si>
  <si>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</si>
  <si>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</si>
  <si>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</si>
  <si>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</si>
  <si>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</si>
  <si>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</si>
  <si>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</si>
  <si>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</si>
  <si>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</si>
  <si>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</si>
  <si>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</si>
  <si>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</si>
  <si>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</si>
  <si>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</si>
  <si>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</si>
  <si>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</si>
  <si>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</si>
  <si>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</si>
  <si>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</si>
  <si>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</si>
  <si>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</si>
  <si>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</si>
  <si>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</si>
  <si>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</si>
  <si>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</si>
  <si>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</si>
  <si>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</si>
  <si>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</si>
  <si>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</si>
  <si>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</si>
  <si>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</si>
  <si>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</si>
  <si>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</si>
  <si>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</si>
  <si>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</si>
  <si>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</si>
  <si>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</si>
  <si>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</si>
  <si>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</si>
  <si>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</si>
  <si>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</si>
  <si>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</si>
  <si>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</si>
  <si>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</si>
  <si>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18/04/2022</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</si>
  <si>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</si>
  <si>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</si>
  <si>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</si>
  <si>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desviación presentada de un 16% en la ejecución con relación a lo programado se debe a los siguientes procesos pendientes de ejecutar:
 - Programación de personal de concursos pendientes por entrar y salida de personal.
 - Programación de viáticos pospuestos, pendientes por ejecutar.
 - Compra de equipos informáticos en proceso.</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</si>
  <si>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</si>
  <si>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r>
      <t xml:space="preserve">En cumplimiento la indicador del producto físico programado para el año 2022, el IGN-JJHM generó </t>
    </r>
    <r>
      <rPr>
        <b/>
        <i/>
        <sz val="11"/>
        <color theme="1"/>
        <rFont val="Calibri"/>
        <family val="2"/>
        <scheme val="minor"/>
      </rPr>
      <t xml:space="preserve">29 </t>
    </r>
    <r>
      <rPr>
        <i/>
        <sz val="11"/>
        <color theme="1"/>
        <rFont val="Calibri"/>
        <family val="2"/>
        <scheme val="minor"/>
      </rPr>
      <t xml:space="preserve">informaciones geoespaciales dentro de los logros alcanzados en el primer trimestre (enero-marzo) las cuales se detallan a continuación:
- </t>
    </r>
    <r>
      <rPr>
        <b/>
        <i/>
        <sz val="11"/>
        <color theme="1"/>
        <rFont val="Calibri"/>
        <family val="2"/>
        <scheme val="minor"/>
      </rPr>
      <t>Capcitación (1)</t>
    </r>
    <r>
      <rPr>
        <i/>
        <sz val="11"/>
        <color theme="1"/>
        <rFont val="Calibri"/>
        <family val="2"/>
        <scheme val="minor"/>
      </rPr>
      <t xml:space="preserve">: La Dirección de Geodesia realizó la capacitacitación titulada "Conceptos esenciales de Geodesia" en apoyo al banco Interamericano de Desarrrollo.
- </t>
    </r>
    <r>
      <rPr>
        <b/>
        <i/>
        <sz val="11"/>
        <color theme="1"/>
        <rFont val="Calibri"/>
        <family val="2"/>
        <scheme val="minor"/>
      </rPr>
      <t xml:space="preserve">Asesoría técnica (2): </t>
    </r>
    <r>
      <rPr>
        <i/>
        <sz val="11"/>
        <color theme="1"/>
        <rFont val="Calibri"/>
        <family val="2"/>
        <scheme val="minor"/>
      </rPr>
      <t>Se desarrollaron la reunión ordinaria del Comisión Nacional de Emergencia y la mesa de trabajo para la presentación de la Ruta crítica del PNOT, de las cuales forma parte la Dirección de Geografía.</t>
    </r>
    <r>
      <rPr>
        <b/>
        <i/>
        <sz val="11"/>
        <color theme="1"/>
        <rFont val="Calibri"/>
        <family val="2"/>
        <scheme val="minor"/>
      </rPr>
      <t xml:space="preserve">
- Avance de proyectos (5):</t>
    </r>
    <r>
      <rPr>
        <i/>
        <sz val="11"/>
        <color theme="1"/>
        <rFont val="Calibri"/>
        <family val="2"/>
        <scheme val="minor"/>
      </rPr>
      <t xml:space="preserve"> Por parte de la Dirección de Geografía se generaron los siguientes informes de avance del proyecto "Origen y Evoluación de los Nombres Geográficos así como del Nomenclátor Geográfico:
1. Origen y evolución de los nombres geográficos de República Dominicana - El Seibo.
2. Origen y evolución de los nombres geográficos - Monte Plata.
3. Origen y evolución de los nombres geográficos - La Romana.
4. Origen y evolución de los nombres geográficos - La Altagracia
5. Aplicación de la Guía metodológica para la elaboración del nomeclátor geográfico de la provincia Espaillat.
- </t>
    </r>
    <r>
      <rPr>
        <b/>
        <i/>
        <sz val="11"/>
        <color theme="1"/>
        <rFont val="Calibri"/>
        <family val="2"/>
        <scheme val="minor"/>
      </rPr>
      <t xml:space="preserve">Geoservicio (1): </t>
    </r>
    <r>
      <rPr>
        <i/>
        <sz val="11"/>
        <color theme="1"/>
        <rFont val="Calibri"/>
        <family val="2"/>
        <scheme val="minor"/>
      </rPr>
      <t xml:space="preserve">Se realizó una actualización del repositorio de documentos de la IDE-RD correspondiente a la Política nacional de datos geoespaciales y resolución que crea el Comité coordinador permanente de la IDE-RD (CCPIDE-RD).
-  </t>
    </r>
    <r>
      <rPr>
        <b/>
        <i/>
        <sz val="11"/>
        <color theme="1"/>
        <rFont val="Calibri"/>
        <family val="2"/>
        <scheme val="minor"/>
      </rPr>
      <t>Actualización de capas:</t>
    </r>
    <r>
      <rPr>
        <i/>
        <sz val="11"/>
        <color theme="1"/>
        <rFont val="Calibri"/>
        <family val="2"/>
        <scheme val="minor"/>
      </rPr>
      <t xml:space="preserve"> Se realizaron dos (2) actualizaciones de capas cartográficas
- </t>
    </r>
    <r>
      <rPr>
        <b/>
        <i/>
        <sz val="11"/>
        <color theme="1"/>
        <rFont val="Calibri"/>
        <family val="2"/>
        <scheme val="minor"/>
      </rPr>
      <t>Elaboración de mapas (17):</t>
    </r>
    <r>
      <rPr>
        <i/>
        <sz val="11"/>
        <color theme="1"/>
        <rFont val="Calibri"/>
        <family val="2"/>
        <scheme val="minor"/>
      </rPr>
      <t xml:space="preserve"> Se realizaron diesiciete mapas correspondientes a las solicitudes de asistencias a través de la Dirección de Cartografía.
- </t>
    </r>
    <r>
      <rPr>
        <b/>
        <i/>
        <sz val="11"/>
        <color theme="1"/>
        <rFont val="Calibri"/>
        <family val="2"/>
        <scheme val="minor"/>
      </rPr>
      <t>Informe de delimitación de límites (2):</t>
    </r>
    <r>
      <rPr>
        <i/>
        <sz val="11"/>
        <color theme="1"/>
        <rFont val="Calibri"/>
        <family val="2"/>
        <scheme val="minor"/>
      </rPr>
      <t xml:space="preserve"> La Dirección de Cartografía en coordinación con el Comité Interinstitucional de Límites, desarrollaron dos (2) informes correspondientes a:
1. Estudio y Descripción de límites geográficos del distrito municipal Cruce de Guayacanes, Provincia Valverde.
2. Estudio y descripción del límite político administrativo del Municipio Los Hidalgos, Provincia Puerto Plata.
</t>
    </r>
    <r>
      <rPr>
        <b/>
        <i/>
        <sz val="11"/>
        <color theme="1"/>
        <rFont val="Calibri"/>
        <family val="2"/>
        <scheme val="minor"/>
      </rPr>
      <t xml:space="preserve">- Ubicación de puntos de control geodésico (1): </t>
    </r>
    <r>
      <rPr>
        <i/>
        <sz val="11"/>
        <color theme="1"/>
        <rFont val="Calibri"/>
        <family val="2"/>
        <scheme val="minor"/>
      </rPr>
      <t>De igual modo, la Dirección de Geodesia elaboró un Informe visita al aeropuerto Gregorio Luperón, en donde se exponen los datos extraídos de un levantamiento de datos geodésicos de la referida visita.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</si>
</sst>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8"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7" fillId="0" borderId="24" xfId="0" quotePrefix="1" applyFont="1" applyBorder="1" applyAlignment="1" applyProtection="1">
      <alignment horizontal="left" vertical="top"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2" fillId="0" borderId="0" xfId="0" quotePrefix="1" applyFont="1" applyAlignment="1" applyProtection="1">
      <alignment horizontal="justify" vertical="top" wrapText="1"/>
      <protection locked="0"/>
    </xf>
    <xf numFmtId="0" fontId="22" fillId="0" borderId="18" xfId="0" quotePrefix="1" applyFont="1" applyBorder="1" applyAlignment="1" applyProtection="1">
      <alignment horizontal="justify" vertical="top" wrapText="1"/>
      <protection locked="0"/>
    </xf>
    <xf numFmtId="0" fontId="9" fillId="0" borderId="17" xfId="0" applyFont="1" applyBorder="1" applyAlignment="1" applyProtection="1">
      <alignment horizontal="center"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0" xfId="0" quotePrefix="1" applyFont="1" applyAlignment="1" applyProtection="1">
      <alignment horizontal="left" vertical="top"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2"/>
  <sheetViews>
    <sheetView tabSelected="1" zoomScale="90" zoomScaleNormal="90" workbookViewId="0">
      <selection activeCell="D3" sqref="D3:H3"/>
    </sheetView>
  </sheetViews>
  <sheetFormatPr baseColWidth="10" defaultRowHeight="15" x14ac:dyDescent="0.25"/>
  <cols>
    <col min="1" max="1" width="23" style="6" customWidth="1"/>
    <col min="2" max="2" width="12.7109375" style="6" customWidth="1"/>
    <col min="3" max="3" width="14.28515625" style="6" customWidth="1"/>
    <col min="4" max="4" width="16.42578125" style="6" customWidth="1"/>
    <col min="5" max="6" width="12.7109375" style="6" customWidth="1"/>
    <col min="7" max="7" width="15.140625" style="6" customWidth="1"/>
    <col min="8" max="9" width="12.7109375" style="6" customWidth="1"/>
    <col min="10" max="10" width="18.5703125" style="6" customWidth="1"/>
    <col min="11" max="11" width="11.42578125" style="6"/>
  </cols>
  <sheetData>
    <row r="1" spans="1:11" ht="21.75" thickBot="1" x14ac:dyDescent="0.3">
      <c r="A1" s="24"/>
      <c r="B1" s="47" t="s">
        <v>52</v>
      </c>
      <c r="C1" s="48"/>
      <c r="D1" s="48"/>
      <c r="E1" s="48"/>
      <c r="F1" s="48"/>
      <c r="G1" s="48"/>
      <c r="H1" s="48"/>
      <c r="I1" s="48"/>
      <c r="J1" s="49"/>
      <c r="K1" s="1"/>
    </row>
    <row r="2" spans="1:11" ht="21.75" thickBot="1" x14ac:dyDescent="0.3">
      <c r="A2" s="25"/>
      <c r="B2" s="50" t="s">
        <v>0</v>
      </c>
      <c r="C2" s="51"/>
      <c r="D2" s="50" t="s">
        <v>1</v>
      </c>
      <c r="E2" s="52"/>
      <c r="F2" s="52"/>
      <c r="G2" s="51"/>
      <c r="H2" s="53"/>
      <c r="I2" s="2" t="s">
        <v>2</v>
      </c>
      <c r="J2" s="3" t="s">
        <v>3</v>
      </c>
      <c r="K2" s="1"/>
    </row>
    <row r="3" spans="1:11" ht="21.75" thickBot="1" x14ac:dyDescent="0.3">
      <c r="A3" s="26"/>
      <c r="B3" s="54" t="s">
        <v>4</v>
      </c>
      <c r="C3" s="55"/>
      <c r="D3" s="54"/>
      <c r="E3" s="55"/>
      <c r="F3" s="55"/>
      <c r="G3" s="55"/>
      <c r="H3" s="56"/>
      <c r="I3" s="30" t="s">
        <v>62</v>
      </c>
      <c r="J3" s="31">
        <v>1</v>
      </c>
      <c r="K3" s="1"/>
    </row>
    <row r="4" spans="1:11" x14ac:dyDescent="0.25">
      <c r="A4" s="57"/>
      <c r="B4" s="58"/>
      <c r="C4" s="58"/>
      <c r="D4" s="59"/>
      <c r="E4" s="59"/>
      <c r="F4" s="59"/>
      <c r="G4" s="59"/>
      <c r="H4" s="59"/>
      <c r="I4" s="58"/>
      <c r="J4" s="60"/>
      <c r="K4" s="1"/>
    </row>
    <row r="5" spans="1:11" ht="3" customHeight="1" x14ac:dyDescent="0.25">
      <c r="A5" s="38"/>
      <c r="B5" s="39"/>
      <c r="C5" s="39"/>
      <c r="D5" s="39"/>
      <c r="E5" s="39"/>
      <c r="F5" s="39"/>
      <c r="G5" s="39"/>
      <c r="H5" s="39"/>
      <c r="I5" s="39"/>
      <c r="J5" s="40"/>
      <c r="K5" s="1"/>
    </row>
    <row r="6" spans="1:11" ht="15.75" x14ac:dyDescent="0.25">
      <c r="A6" s="41" t="s">
        <v>5</v>
      </c>
      <c r="B6" s="42"/>
      <c r="C6" s="42"/>
      <c r="D6" s="42"/>
      <c r="E6" s="42"/>
      <c r="F6" s="42"/>
      <c r="G6" s="42"/>
      <c r="H6" s="42"/>
      <c r="I6" s="42"/>
      <c r="J6" s="43"/>
      <c r="K6" s="1"/>
    </row>
    <row r="7" spans="1:11" ht="15.75" x14ac:dyDescent="0.25">
      <c r="A7" s="44" t="s">
        <v>6</v>
      </c>
      <c r="B7" s="45"/>
      <c r="C7" s="45"/>
      <c r="D7" s="45"/>
      <c r="E7" s="45"/>
      <c r="F7" s="45"/>
      <c r="G7" s="45"/>
      <c r="H7" s="45"/>
      <c r="I7" s="45"/>
      <c r="J7" s="46"/>
      <c r="K7" s="1"/>
    </row>
    <row r="8" spans="1:11" x14ac:dyDescent="0.25">
      <c r="A8" s="4" t="s">
        <v>7</v>
      </c>
      <c r="B8" s="61" t="s">
        <v>53</v>
      </c>
      <c r="C8" s="62"/>
      <c r="D8" s="62"/>
      <c r="E8" s="62"/>
      <c r="F8" s="62"/>
      <c r="G8" s="62"/>
      <c r="H8" s="62"/>
      <c r="I8" s="62"/>
      <c r="J8" s="63"/>
      <c r="K8" s="1"/>
    </row>
    <row r="9" spans="1:11" ht="15" customHeight="1" x14ac:dyDescent="0.25">
      <c r="A9" s="27" t="s">
        <v>36</v>
      </c>
      <c r="B9" s="61" t="s">
        <v>54</v>
      </c>
      <c r="C9" s="62"/>
      <c r="D9" s="62"/>
      <c r="E9" s="62"/>
      <c r="F9" s="62"/>
      <c r="G9" s="62"/>
      <c r="H9" s="62"/>
      <c r="I9" s="62"/>
      <c r="J9" s="63"/>
      <c r="K9" s="1"/>
    </row>
    <row r="10" spans="1:11" x14ac:dyDescent="0.25">
      <c r="A10" s="27" t="s">
        <v>37</v>
      </c>
      <c r="B10" s="61" t="s">
        <v>55</v>
      </c>
      <c r="C10" s="62"/>
      <c r="D10" s="62"/>
      <c r="E10" s="62"/>
      <c r="F10" s="62"/>
      <c r="G10" s="62"/>
      <c r="H10" s="62"/>
      <c r="I10" s="62"/>
      <c r="J10" s="63"/>
      <c r="K10" s="1"/>
    </row>
    <row r="11" spans="1:11" ht="48.75" customHeight="1" x14ac:dyDescent="0.25">
      <c r="A11" s="4" t="s">
        <v>8</v>
      </c>
      <c r="B11" s="64" t="s">
        <v>56</v>
      </c>
      <c r="C11" s="64"/>
      <c r="D11" s="64"/>
      <c r="E11" s="64"/>
      <c r="F11" s="64"/>
      <c r="G11" s="64"/>
      <c r="H11" s="64"/>
      <c r="I11" s="64"/>
      <c r="J11" s="64"/>
    </row>
    <row r="12" spans="1:11" ht="28.15" customHeight="1" x14ac:dyDescent="0.25">
      <c r="A12" s="4" t="s">
        <v>9</v>
      </c>
      <c r="B12" s="64" t="s">
        <v>57</v>
      </c>
      <c r="C12" s="64"/>
      <c r="D12" s="64"/>
      <c r="E12" s="64"/>
      <c r="F12" s="64"/>
      <c r="G12" s="64"/>
      <c r="H12" s="64"/>
      <c r="I12" s="64"/>
      <c r="J12" s="64"/>
    </row>
    <row r="13" spans="1:11" ht="15.75" x14ac:dyDescent="0.25">
      <c r="A13" s="41" t="s">
        <v>10</v>
      </c>
      <c r="B13" s="42"/>
      <c r="C13" s="42"/>
      <c r="D13" s="42"/>
      <c r="E13" s="42"/>
      <c r="F13" s="42"/>
      <c r="G13" s="42"/>
      <c r="H13" s="42"/>
      <c r="I13" s="42"/>
      <c r="J13" s="43"/>
    </row>
    <row r="14" spans="1:11" ht="27.75" customHeight="1" x14ac:dyDescent="0.25">
      <c r="A14" s="4" t="s">
        <v>11</v>
      </c>
      <c r="B14" s="28">
        <v>4</v>
      </c>
      <c r="C14" s="37" t="str">
        <f>IFERROR(VLOOKUP(B14,'[1]Validacion datos'!A2:B5,2,FALSE),"")</f>
        <v>DESARROLLO SOSTENIBLE</v>
      </c>
      <c r="D14" s="37"/>
      <c r="E14" s="37"/>
      <c r="F14" s="37"/>
      <c r="G14" s="37"/>
      <c r="H14" s="37"/>
      <c r="I14" s="37"/>
      <c r="J14" s="37"/>
    </row>
    <row r="15" spans="1:11" ht="26.25" customHeight="1" x14ac:dyDescent="0.25">
      <c r="A15" s="4" t="s">
        <v>12</v>
      </c>
      <c r="B15" s="7">
        <v>4.2</v>
      </c>
      <c r="C15" s="37" t="str">
        <f>IFERROR(VLOOKUP(B15,'[1]Validacion datos'!A8:B26,2,FALSE),"")</f>
        <v>Eficaz gestión de riesgos para minimizar pérdidas humanas, económicas y ambientales.</v>
      </c>
      <c r="D15" s="37"/>
      <c r="E15" s="37"/>
      <c r="F15" s="37"/>
      <c r="G15" s="37"/>
      <c r="H15" s="37"/>
      <c r="I15" s="37"/>
      <c r="J15" s="37"/>
    </row>
    <row r="16" spans="1:11" ht="31.15" customHeight="1" x14ac:dyDescent="0.25">
      <c r="A16" s="4" t="s">
        <v>13</v>
      </c>
      <c r="B16" s="8" t="s">
        <v>58</v>
      </c>
      <c r="C16" s="65"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5"/>
      <c r="E16" s="65"/>
      <c r="F16" s="65"/>
      <c r="G16" s="65"/>
      <c r="H16" s="65"/>
      <c r="I16" s="65"/>
      <c r="J16" s="65"/>
    </row>
    <row r="17" spans="1:11" ht="15.75" x14ac:dyDescent="0.25">
      <c r="A17" s="41" t="s">
        <v>14</v>
      </c>
      <c r="B17" s="42"/>
      <c r="C17" s="42"/>
      <c r="D17" s="42"/>
      <c r="E17" s="42"/>
      <c r="F17" s="42"/>
      <c r="G17" s="42"/>
      <c r="H17" s="42"/>
      <c r="I17" s="42"/>
      <c r="J17" s="43"/>
    </row>
    <row r="18" spans="1:11" ht="29.25" customHeight="1" x14ac:dyDescent="0.25">
      <c r="A18" s="4" t="s">
        <v>15</v>
      </c>
      <c r="B18" s="66" t="s">
        <v>59</v>
      </c>
      <c r="C18" s="67"/>
      <c r="D18" s="67"/>
      <c r="E18" s="67"/>
      <c r="F18" s="67"/>
      <c r="G18" s="67"/>
      <c r="H18" s="67"/>
      <c r="I18" s="67"/>
      <c r="J18" s="68"/>
    </row>
    <row r="19" spans="1:11" ht="55.15" customHeight="1" x14ac:dyDescent="0.25">
      <c r="A19" s="9" t="s">
        <v>16</v>
      </c>
      <c r="B19" s="67" t="s">
        <v>60</v>
      </c>
      <c r="C19" s="67"/>
      <c r="D19" s="67"/>
      <c r="E19" s="67"/>
      <c r="F19" s="67"/>
      <c r="G19" s="67"/>
      <c r="H19" s="67"/>
      <c r="I19" s="67"/>
      <c r="J19" s="68"/>
    </row>
    <row r="20" spans="1:11" ht="34.5" customHeight="1" x14ac:dyDescent="0.25">
      <c r="A20" s="9" t="s">
        <v>17</v>
      </c>
      <c r="B20" s="66" t="s">
        <v>61</v>
      </c>
      <c r="C20" s="67"/>
      <c r="D20" s="67"/>
      <c r="E20" s="67"/>
      <c r="F20" s="67"/>
      <c r="G20" s="67"/>
      <c r="H20" s="67"/>
      <c r="I20" s="67"/>
      <c r="J20" s="68"/>
    </row>
    <row r="21" spans="1:11" ht="35.25" customHeight="1" x14ac:dyDescent="0.25">
      <c r="A21" s="9" t="s">
        <v>38</v>
      </c>
      <c r="B21" s="67" t="s">
        <v>39</v>
      </c>
      <c r="C21" s="67"/>
      <c r="D21" s="67"/>
      <c r="E21" s="67"/>
      <c r="F21" s="67"/>
      <c r="G21" s="67"/>
      <c r="H21" s="67"/>
      <c r="I21" s="67"/>
      <c r="J21" s="68"/>
      <c r="K21" s="1"/>
    </row>
    <row r="22" spans="1:11" ht="15.75" x14ac:dyDescent="0.25">
      <c r="A22" s="41" t="s">
        <v>18</v>
      </c>
      <c r="B22" s="42"/>
      <c r="C22" s="42"/>
      <c r="D22" s="42"/>
      <c r="E22" s="42"/>
      <c r="F22" s="42"/>
      <c r="G22" s="42"/>
      <c r="H22" s="42"/>
      <c r="I22" s="42"/>
      <c r="J22" s="43"/>
    </row>
    <row r="23" spans="1:11" ht="15.75" x14ac:dyDescent="0.25">
      <c r="A23" s="44" t="s">
        <v>19</v>
      </c>
      <c r="B23" s="45"/>
      <c r="C23" s="45"/>
      <c r="D23" s="45"/>
      <c r="E23" s="45"/>
      <c r="F23" s="45"/>
      <c r="G23" s="45"/>
      <c r="H23" s="45"/>
      <c r="I23" s="45"/>
      <c r="J23" s="46"/>
      <c r="K23" s="1"/>
    </row>
    <row r="24" spans="1:11" ht="15" customHeight="1" x14ac:dyDescent="0.25">
      <c r="A24" s="69" t="s">
        <v>20</v>
      </c>
      <c r="B24" s="70"/>
      <c r="C24" s="71" t="s">
        <v>21</v>
      </c>
      <c r="D24" s="73"/>
      <c r="E24" s="73"/>
      <c r="F24" s="73" t="s">
        <v>22</v>
      </c>
      <c r="G24" s="73"/>
      <c r="H24" s="70"/>
      <c r="I24" s="71" t="s">
        <v>23</v>
      </c>
      <c r="J24" s="72"/>
    </row>
    <row r="25" spans="1:11" x14ac:dyDescent="0.25">
      <c r="A25" s="80">
        <v>70594062</v>
      </c>
      <c r="B25" s="81"/>
      <c r="D25" s="33">
        <v>86075298.75</v>
      </c>
      <c r="E25" s="35"/>
      <c r="F25" s="33"/>
      <c r="G25" s="34">
        <v>19516410.579999998</v>
      </c>
      <c r="H25" s="35"/>
      <c r="I25" s="82">
        <f>IF(G25&gt;0,G25/D25,0)</f>
        <v>0.22673648379291855</v>
      </c>
      <c r="J25" s="83"/>
    </row>
    <row r="26" spans="1:11" ht="15.75" x14ac:dyDescent="0.25">
      <c r="A26" s="44" t="s">
        <v>24</v>
      </c>
      <c r="B26" s="45"/>
      <c r="C26" s="45"/>
      <c r="D26" s="45"/>
      <c r="E26" s="45"/>
      <c r="F26" s="45"/>
      <c r="G26" s="45"/>
      <c r="H26" s="45"/>
      <c r="I26" s="45"/>
      <c r="J26" s="46"/>
      <c r="K26" s="1"/>
    </row>
    <row r="27" spans="1:11" x14ac:dyDescent="0.25">
      <c r="A27" s="5"/>
      <c r="B27"/>
      <c r="C27" s="84" t="s">
        <v>51</v>
      </c>
      <c r="D27" s="85"/>
      <c r="E27" s="84" t="s">
        <v>49</v>
      </c>
      <c r="F27" s="85"/>
      <c r="G27" s="84" t="s">
        <v>50</v>
      </c>
      <c r="H27" s="84"/>
      <c r="I27" s="84" t="s">
        <v>25</v>
      </c>
      <c r="J27" s="86"/>
    </row>
    <row r="28" spans="1:11" ht="38.25" x14ac:dyDescent="0.25">
      <c r="A28" s="10" t="s">
        <v>26</v>
      </c>
      <c r="B28" s="11" t="s">
        <v>27</v>
      </c>
      <c r="C28" s="11" t="s">
        <v>40</v>
      </c>
      <c r="D28" s="11" t="s">
        <v>41</v>
      </c>
      <c r="E28" s="11" t="s">
        <v>43</v>
      </c>
      <c r="F28" s="11" t="s">
        <v>44</v>
      </c>
      <c r="G28" s="11" t="s">
        <v>45</v>
      </c>
      <c r="H28" s="11" t="s">
        <v>46</v>
      </c>
      <c r="I28" s="11" t="s">
        <v>47</v>
      </c>
      <c r="J28" s="12" t="s">
        <v>48</v>
      </c>
    </row>
    <row r="29" spans="1:11" ht="72" x14ac:dyDescent="0.25">
      <c r="A29" s="36" t="s">
        <v>63</v>
      </c>
      <c r="B29" s="32" t="s">
        <v>64</v>
      </c>
      <c r="C29" s="13">
        <v>209</v>
      </c>
      <c r="D29" s="14">
        <v>70594062</v>
      </c>
      <c r="E29" s="14">
        <v>29</v>
      </c>
      <c r="F29" s="14">
        <v>17653147.760000002</v>
      </c>
      <c r="G29" s="15">
        <v>29</v>
      </c>
      <c r="H29" s="14">
        <v>17746939.91</v>
      </c>
      <c r="I29" s="16">
        <f>IF(G29&gt;0,G29/C29,0)</f>
        <v>0.13875598086124402</v>
      </c>
      <c r="J29" s="17">
        <f>IF(H29&gt;0,H29/D29,0)</f>
        <v>0.25139423072155842</v>
      </c>
    </row>
    <row r="30" spans="1:11" x14ac:dyDescent="0.25">
      <c r="A30" s="18"/>
      <c r="B30" s="19"/>
      <c r="C30" s="20"/>
      <c r="D30" s="21"/>
      <c r="E30" s="21"/>
      <c r="F30" s="21"/>
      <c r="G30" s="22"/>
      <c r="H30" s="21"/>
      <c r="I30" s="16">
        <f>IF(G30&gt;0,G30/C30,0)</f>
        <v>0</v>
      </c>
      <c r="J30" s="17">
        <f>IF(H30&gt;0,H30/D30,0)</f>
        <v>0</v>
      </c>
    </row>
    <row r="31" spans="1:11" ht="15.75" x14ac:dyDescent="0.25">
      <c r="A31" s="41" t="s">
        <v>28</v>
      </c>
      <c r="B31" s="42"/>
      <c r="C31" s="42"/>
      <c r="D31" s="42"/>
      <c r="E31" s="42"/>
      <c r="F31" s="42"/>
      <c r="G31" s="42"/>
      <c r="H31" s="42"/>
      <c r="I31" s="42"/>
      <c r="J31" s="43"/>
    </row>
    <row r="32" spans="1:11" ht="15.75" x14ac:dyDescent="0.25">
      <c r="A32" s="44" t="s">
        <v>29</v>
      </c>
      <c r="B32" s="45"/>
      <c r="C32" s="45"/>
      <c r="D32" s="45"/>
      <c r="E32" s="45"/>
      <c r="F32" s="45"/>
      <c r="G32" s="45"/>
      <c r="H32" s="45"/>
      <c r="I32" s="45"/>
      <c r="J32" s="46"/>
      <c r="K32" s="1"/>
    </row>
    <row r="33" spans="1:11" ht="27.6" customHeight="1" x14ac:dyDescent="0.25">
      <c r="A33" s="23" t="s">
        <v>30</v>
      </c>
      <c r="B33" s="66" t="s">
        <v>65</v>
      </c>
      <c r="C33" s="67"/>
      <c r="D33" s="67"/>
      <c r="E33" s="67"/>
      <c r="F33" s="67"/>
      <c r="G33" s="67"/>
      <c r="H33" s="67"/>
      <c r="I33" s="67"/>
      <c r="J33" s="68"/>
    </row>
    <row r="34" spans="1:11" ht="58.9" customHeight="1" x14ac:dyDescent="0.25">
      <c r="A34" s="23" t="s">
        <v>31</v>
      </c>
      <c r="B34" s="78" t="s">
        <v>67</v>
      </c>
      <c r="C34" s="78"/>
      <c r="D34" s="78"/>
      <c r="E34" s="78"/>
      <c r="F34" s="78"/>
      <c r="G34" s="78"/>
      <c r="H34" s="78"/>
      <c r="I34" s="78"/>
      <c r="J34" s="79"/>
    </row>
    <row r="35" spans="1:11" x14ac:dyDescent="0.25">
      <c r="A35" s="89" t="s">
        <v>32</v>
      </c>
      <c r="B35" s="93" t="s">
        <v>68</v>
      </c>
      <c r="C35" s="87"/>
      <c r="D35" s="87"/>
      <c r="E35" s="87"/>
      <c r="F35" s="87"/>
      <c r="G35" s="87"/>
      <c r="H35" s="87"/>
      <c r="I35" s="87"/>
      <c r="J35" s="88"/>
    </row>
    <row r="36" spans="1:11" ht="358.5" customHeight="1" x14ac:dyDescent="0.25">
      <c r="A36" s="89"/>
      <c r="B36" s="87"/>
      <c r="C36" s="87"/>
      <c r="D36" s="87"/>
      <c r="E36" s="87"/>
      <c r="F36" s="87"/>
      <c r="G36" s="87"/>
      <c r="H36" s="87"/>
      <c r="I36" s="87"/>
      <c r="J36" s="88"/>
    </row>
    <row r="37" spans="1:11" ht="94.5" customHeight="1" x14ac:dyDescent="0.25">
      <c r="A37" s="23" t="s">
        <v>33</v>
      </c>
      <c r="B37" s="66" t="s">
        <v>66</v>
      </c>
      <c r="C37" s="78"/>
      <c r="D37" s="78"/>
      <c r="E37" s="78"/>
      <c r="F37" s="78"/>
      <c r="G37" s="78"/>
      <c r="H37" s="78"/>
      <c r="I37" s="78"/>
      <c r="J37" s="79"/>
    </row>
    <row r="38" spans="1:11" ht="15.75" x14ac:dyDescent="0.25">
      <c r="A38" s="41" t="s">
        <v>34</v>
      </c>
      <c r="B38" s="42"/>
      <c r="C38" s="42"/>
      <c r="D38" s="42"/>
      <c r="E38" s="42"/>
      <c r="F38" s="42"/>
      <c r="G38" s="42"/>
      <c r="H38" s="42"/>
      <c r="I38" s="42"/>
      <c r="J38" s="43"/>
    </row>
    <row r="39" spans="1:11" ht="15.75" x14ac:dyDescent="0.25">
      <c r="A39" s="90" t="s">
        <v>35</v>
      </c>
      <c r="B39" s="91"/>
      <c r="C39" s="91"/>
      <c r="D39" s="91"/>
      <c r="E39" s="91"/>
      <c r="F39" s="91"/>
      <c r="G39" s="91"/>
      <c r="H39" s="91"/>
      <c r="I39" s="91"/>
      <c r="J39" s="92"/>
      <c r="K39" s="1"/>
    </row>
    <row r="40" spans="1:11" ht="27.75" customHeight="1" x14ac:dyDescent="0.25">
      <c r="A40" s="74"/>
      <c r="B40" s="75"/>
      <c r="C40" s="75"/>
      <c r="D40" s="75"/>
      <c r="E40" s="75"/>
      <c r="F40" s="75"/>
      <c r="G40" s="75"/>
      <c r="H40" s="75"/>
      <c r="I40" s="75"/>
      <c r="J40" s="76"/>
    </row>
    <row r="41" spans="1:11" ht="27.75" customHeight="1" x14ac:dyDescent="0.25">
      <c r="A41" s="29"/>
      <c r="B41" s="29"/>
      <c r="C41" s="29"/>
      <c r="D41" s="29"/>
      <c r="E41" s="29"/>
      <c r="F41" s="29"/>
      <c r="G41" s="29"/>
      <c r="H41" s="29"/>
      <c r="I41" s="29"/>
      <c r="J41" s="29"/>
    </row>
    <row r="42" spans="1:11" ht="30.75" customHeight="1" x14ac:dyDescent="0.25">
      <c r="A42" s="77" t="s">
        <v>42</v>
      </c>
      <c r="B42" s="77"/>
      <c r="C42" s="77"/>
      <c r="D42" s="77"/>
      <c r="E42" s="77"/>
      <c r="F42" s="77"/>
      <c r="G42" s="77"/>
      <c r="H42" s="77"/>
      <c r="I42" s="77"/>
      <c r="J42" s="77"/>
    </row>
  </sheetData>
  <mergeCells count="47">
    <mergeCell ref="B35:J36"/>
    <mergeCell ref="A35:A36"/>
    <mergeCell ref="A38:J38"/>
    <mergeCell ref="A39:J39"/>
    <mergeCell ref="E27:F27"/>
    <mergeCell ref="A40:J40"/>
    <mergeCell ref="A42:J42"/>
    <mergeCell ref="B9:J9"/>
    <mergeCell ref="B10:J10"/>
    <mergeCell ref="B21:J21"/>
    <mergeCell ref="A31:J31"/>
    <mergeCell ref="A32:J32"/>
    <mergeCell ref="B33:J33"/>
    <mergeCell ref="B34:J34"/>
    <mergeCell ref="B37:J37"/>
    <mergeCell ref="A25:B25"/>
    <mergeCell ref="I25:J25"/>
    <mergeCell ref="A26:J26"/>
    <mergeCell ref="C27:D27"/>
    <mergeCell ref="G27:H27"/>
    <mergeCell ref="I27:J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F25 D25 A25:B25" xr:uid="{2C90DB71-EB15-47FB-969B-D3C6779E55E0}"/>
    <dataValidation allowBlank="1" showInputMessage="1" showErrorMessage="1" prompt="Oportunidades de mejora identificadas" sqref="A40:J41" xr:uid="{DA848EFB-3FC8-4206-B557-B09F4E34DBE3}"/>
    <dataValidation allowBlank="1" showInputMessage="1" showErrorMessage="1" prompt="De existir desvío, explicar razones." sqref="B37:J37" xr:uid="{15752D16-318A-466B-84D2-F16C378EE918}"/>
    <dataValidation allowBlank="1" showInputMessage="1" showErrorMessage="1" prompt="1. Describir lo plasmado en el presupuesto_x000a_2. Describir lo alcanzado en términos financieros y de producción " sqref="B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29 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dcterms:created xsi:type="dcterms:W3CDTF">2021-03-22T15:50:10Z</dcterms:created>
  <dcterms:modified xsi:type="dcterms:W3CDTF">2022-04-18T14:20:11Z</dcterms:modified>
</cp:coreProperties>
</file>