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l.guzman\Desktop\DIGEIG\2024\CON FIRMA\"/>
    </mc:Choice>
  </mc:AlternateContent>
  <xr:revisionPtr revIDLastSave="0" documentId="13_ncr:1_{39F698EC-8121-43E4-943C-80A8BBFC3DBB}" xr6:coauthVersionLast="36" xr6:coauthVersionMax="47" xr10:uidLastSave="{00000000-0000-0000-0000-000000000000}"/>
  <bookViews>
    <workbookView xWindow="0" yWindow="0" windowWidth="17256" windowHeight="5640" xr2:uid="{4338FEAE-DB8E-4C02-BE6D-DDC1311F061E}"/>
  </bookViews>
  <sheets>
    <sheet name="Hoja1" sheetId="1" r:id="rId1"/>
  </sheets>
  <externalReferences>
    <externalReference r:id="rId2"/>
  </externalReferences>
  <definedNames>
    <definedName name="_xlnm.Print_Area" localSheetId="0">Hoja1!$A$1:$J$47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J29" i="1" l="1"/>
  <c r="I30" i="1"/>
  <c r="J30" i="1" l="1"/>
  <c r="I29" i="1"/>
  <c r="C16" i="1"/>
  <c r="C15" i="1"/>
  <c r="C14" i="1"/>
</calcChain>
</file>

<file path=xl/sharedStrings.xml><?xml version="1.0" encoding="utf-8"?>
<sst xmlns="http://schemas.openxmlformats.org/spreadsheetml/2006/main" count="69" uniqueCount="69">
  <si>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</si>
  <si>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</si>
  <si>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</si>
  <si>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</si>
  <si>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</si>
  <si>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</si>
  <si>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</si>
  <si>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</si>
  <si>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</si>
  <si>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</si>
  <si>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</si>
  <si>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</si>
  <si>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</si>
  <si>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</si>
  <si>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</si>
  <si>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</si>
  <si>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</si>
  <si>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</si>
  <si>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</si>
  <si>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</si>
  <si>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</si>
  <si>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</si>
  <si>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</si>
  <si>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</si>
  <si>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</si>
  <si>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</si>
  <si>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</si>
  <si>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</si>
  <si>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</si>
  <si>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</si>
  <si>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</si>
  <si>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</si>
  <si>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</si>
  <si>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</si>
  <si>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</si>
  <si>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</si>
  <si>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</si>
  <si>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</si>
  <si>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</si>
  <si>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[Mencionar el resultado asociado establecido en el Presupuesto General del Estado y el valor alcanzado al final del periodo]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</si>
  <si>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</si>
  <si>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</si>
  <si>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</si>
  <si>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</si>
  <si>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</si>
  <si>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</si>
  <si>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</si>
  <si>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</si>
  <si>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</si>
  <si>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</si>
  <si>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</si>
  <si>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</si>
  <si>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</si>
  <si>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</si>
  <si>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</si>
  <si>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</si>
  <si>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</si>
  <si>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</si>
  <si>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</si>
  <si>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</si>
  <si>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</si>
  <si>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</si>
  <si>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6747-Instituciones públicas y ciudadanía en general disponen de información geoespacial actualizada y precisa.</t>
  </si>
  <si>
    <t>Cantidad de información y formaciones brindadas en materia geoesoacial.</t>
  </si>
  <si>
    <t xml:space="preserve"> 6747-Instituciones públicas y ciudadanía en general disponen de información geoespacial actualizada y precisa.</t>
  </si>
  <si>
    <t>La implementación de los servicios en el IGN-JJHM, consiste en la generación y disponibilidad para toda la ciudadanía de información geoespacial veraz y actualizada, a través de la producción de mapas, hojas topográficas, capas cartográficas, imágenes satelitales y cartografía temática, capacitaciones, desarrollo de investigaciones, asesoría técnicas y publicaciones.</t>
  </si>
  <si>
    <t>17/04/2024</t>
  </si>
  <si>
    <r>
      <t xml:space="preserve">En cumplimiento al indicador del producto físico programado para el año 2024, el cual consiste en la sumatoria de la cantidad de información y formaciones brindadas en materia de información geoespacial, en el primer trimestre en el IGN-JJHM generó 40 informaciones geoespaciales dentro de los logros alcanzados y según lo planificado en la producción física.
En cuanto a las actividades llevadas a cabo por IGN-JJHM para lograr el cumplimiento de las metas programadas están las siguientes:
</t>
    </r>
    <r>
      <rPr>
        <b/>
        <i/>
        <sz val="11"/>
        <color theme="1"/>
        <rFont val="Calibri"/>
        <family val="2"/>
        <scheme val="minor"/>
      </rPr>
      <t>Capacitación (03) en temas de software de generación de mapas e información geoespacial.</t>
    </r>
    <r>
      <rPr>
        <i/>
        <sz val="11"/>
        <color theme="1"/>
        <rFont val="Calibri"/>
        <family val="2"/>
        <scheme val="minor"/>
      </rPr>
      <t xml:space="preserve">
1.	Capacitación software QGIS Básico - Ecoturismo Mundial (EMPACA).
2.	Capacitación software QGIS Básico - ASociación Dominicana de Agrimensores (ASODAGRIM).
3.	Capacitación software QGIS Básico - Ministerio de ENERGíA y Minas.
</t>
    </r>
    <r>
      <rPr>
        <b/>
        <i/>
        <sz val="11"/>
        <color theme="1"/>
        <rFont val="Calibri"/>
        <family val="2"/>
        <scheme val="minor"/>
      </rPr>
      <t xml:space="preserve">Avance de proyectos (05) correspondientes a los que están programados en el POA de las áreas técnicas, y que van presentando avances según ejecución trimestral.
</t>
    </r>
    <r>
      <rPr>
        <i/>
        <sz val="11"/>
        <color theme="1"/>
        <rFont val="Calibri"/>
        <family val="2"/>
        <scheme val="minor"/>
      </rPr>
      <t xml:space="preserve">1. Análisis de la propuesta de anteproyecto de ley de elevación de la sección Las Cabuyas a distrito municipal
2. Generación de matriz indicativa de superficies y distancias entre demarcaciones y el poblado cabecero de la región Norte
3. Generación de matriz indicativa de áreas protegidas por provincias de la región Norte
4. Generación de matriz indicativa de cursos de agua principales por provincia de la región Norte
5. Creación de modelo de plantilla de mapas para el PNOT
</t>
    </r>
    <r>
      <rPr>
        <b/>
        <i/>
        <sz val="11"/>
        <color theme="1"/>
        <rFont val="Calibri"/>
        <family val="2"/>
        <scheme val="minor"/>
      </rPr>
      <t>Elaboración de mapas (18) correspondientes a las solicitudes de asistencias recibidas a través de la Dirección de Cartografía, tanto a otras instituciones como a la ciudadanía en general:</t>
    </r>
    <r>
      <rPr>
        <i/>
        <sz val="11"/>
        <color theme="1"/>
        <rFont val="Calibri"/>
        <family val="2"/>
        <scheme val="minor"/>
      </rPr>
      <t xml:space="preserve">
1. Mapa del distrito municipal de las Lagunas de Nisibón y capa cartográfica existente de barrios del distrito municipal. 
2. Mapa distrito municipal Cabarete, Puerto Plata.
3. Mapa Topográfico del Sector de Lucerna, Cancino, Santo Domingo Este.
4. Proyecto Origen y Evolución de los Nombres de Provincias, Municipios y Distritos Municipales
5. Elaboración de los mapas provinciales y municipales de las provincias Dajabón, Espaillat, Monte Cristi, Puerto Plata, Santiago, Santiago Rodríguez y Valverde
6. Elaboración del mapa del municipio Cabecera Barahona, provincia Barahona
7. Elaboración del mapa de los municipios Paraíso y Cabral, provincia Barahona
8. Elaboración del mapa del municipio La Ciénaga, provincia Barahona
9. Elaboración del mapa de los municipios Las Salinas, El Peñón y Enriquillo, provincia Barahona
10. Elaboración de mapa de la provincia Duarte
11. Elaboración de mapa de la provincia Hermanas Mirabal
12. Elaboración de mapa de la provincia La Vega
13. Elaboración de mapa de la provincia Monseñor Nouel
14. Elaboración de mapa de la provincia Sánchez Ramírez
15. Elaboración de mapa de la provincia Samaná
16. Elaboración del mapa de los municipios Galván, Neiba, Tamayo, Los Ríos y Villa Jaragua, provincia Baoruco
17. Elaboración del mapa de los municipios Vicente Noble, Jaquimeyes, Fundación y Polo, provincia Barahona
18. Elaboración de mapa de la provincia Samaná María Trinidad Sánchez
</t>
    </r>
    <r>
      <rPr>
        <b/>
        <i/>
        <sz val="11"/>
        <color theme="1"/>
        <rFont val="Calibri"/>
        <family val="2"/>
        <scheme val="minor"/>
      </rPr>
      <t xml:space="preserve">Capa Cartográfica (06)
</t>
    </r>
    <r>
      <rPr>
        <i/>
        <sz val="11"/>
        <color theme="1"/>
        <rFont val="Calibri"/>
        <family val="2"/>
        <scheme val="minor"/>
      </rPr>
      <t xml:space="preserve">1. Georreferenciación de hojas topográficas (Juan de Herrera, Manabao, Lamadero)
2. Georreferenciación de hoja topográfica Samaná
3. Correcciones a la capa de barrios/parajes de la provincia Monseñor Nouel
4. Edición de ajustes a la capa de cursos de agua en el distrito municipal Las Lagunas de Nisibón, municipio Higuey, provincia La Altagracia
5. Georreferenciación de la hoja topográfica histórica Constanza
6. Georreferenciación de las hojas históricas que abarcan la provincia Barahona (Barahona, Vicente Noble, Polo, Las Salinas, …)
</t>
    </r>
    <r>
      <rPr>
        <b/>
        <i/>
        <sz val="11"/>
        <color theme="1"/>
        <rFont val="Calibri"/>
        <family val="2"/>
        <scheme val="minor"/>
      </rPr>
      <t>Informe de delimitación de límites (02): Realizados por el Comité Interinstitucional de Trabajo de Límites Geográficos a través de las solicitudes recibidas por la Dirección de Cartografía, así como provenientes del Congreso Nacional.</t>
    </r>
    <r>
      <rPr>
        <i/>
        <sz val="11"/>
        <color theme="1"/>
        <rFont val="Calibri"/>
        <family val="2"/>
        <scheme val="minor"/>
      </rPr>
      <t xml:space="preserve">
1. Informe de delimitación del distrito municipal El Caimito, provincia Santiago.
2. Informe de delimitación del municipio Sabana Iglesia.
</t>
    </r>
    <r>
      <rPr>
        <b/>
        <i/>
        <sz val="11"/>
        <color theme="1"/>
        <rFont val="Calibri"/>
        <family val="2"/>
        <scheme val="minor"/>
      </rPr>
      <t>Rectificación de límites geográficos (06) a través del Comité Interinstitucional de Trabajo de Límites Geográficos:</t>
    </r>
    <r>
      <rPr>
        <i/>
        <sz val="11"/>
        <color theme="1"/>
        <rFont val="Calibri"/>
        <family val="2"/>
        <scheme val="minor"/>
      </rPr>
      <t xml:space="preserve">
1. Medidas de equidistancias de los límites marítimos y superficie de República Dominicana.
2. Mapa del límite del distrito municipal de las lagunas de Nisibón, de la provincia La Altagracia.
3. Correcciones a las capas de delimitación de la provincia Monseñor Nouel
4. Verificación de límites territoriales de las demarcaciones de la provincia Barahona
5. Verificación de límites marítimos de República Dominicana con el Reino de los Países Bajos.  Redacción de informe al MIREX
6. Rectificación de polígonos e información en la base de datos en las capas de secciones y parajes</t>
    </r>
  </si>
  <si>
    <t>La programación financiera en el trimestre enero-marzo fue de RD$17,725,594.98, de este monto se ejecutó la suma de RD$ 16,026,293.02 lo que representa un 90% de lo programado. 
La desviación del trimestre es de un 10% (RD$ 1,699,301.96) pendiente de ejecución debido a un cambio en la planificación de la compra de equipos tecnológicos, la cual estuvo programada para el mes de febrero y que no se realizó debido a un cambio en las necesidades internas de equipamiento, según requerimientos del Departamento de Tecnología.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</si>
</sst>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28" xfId="0" applyFont="1" applyBorder="1" applyAlignment="1" applyProtection="1">
      <alignment horizontal="center" vertical="top" wrapText="1"/>
      <protection locked="0"/>
    </xf>
    <xf numFmtId="39" fontId="11" fillId="0" borderId="25" xfId="1" applyNumberFormat="1" applyFont="1" applyFill="1" applyBorder="1" applyAlignment="1" applyProtection="1">
      <alignment vertical="center" wrapText="1" readingOrder="1"/>
      <protection locked="0"/>
    </xf>
    <xf numFmtId="39" fontId="11" fillId="0" borderId="38" xfId="1" applyNumberFormat="1" applyFont="1" applyFill="1" applyBorder="1" applyAlignment="1" applyProtection="1">
      <alignment vertical="center" wrapText="1" readingOrder="1"/>
      <protection locked="0"/>
    </xf>
    <xf numFmtId="39" fontId="11" fillId="0" borderId="24" xfId="1" applyNumberFormat="1" applyFont="1" applyFill="1" applyBorder="1" applyAlignment="1" applyProtection="1">
      <alignment vertical="center" wrapText="1" readingOrder="1"/>
      <protection locked="0"/>
    </xf>
    <xf numFmtId="0" fontId="17" fillId="0" borderId="24" xfId="0" quotePrefix="1" applyFont="1" applyBorder="1" applyAlignment="1" applyProtection="1">
      <alignment horizontal="justify" vertical="top"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9" fillId="0" borderId="17" xfId="0" applyFont="1" applyBorder="1" applyAlignment="1" applyProtection="1">
      <alignment horizontal="center"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22" fillId="0" borderId="18" xfId="0" quotePrefix="1" applyFont="1" applyBorder="1" applyAlignment="1" applyProtection="1">
      <alignment horizontal="justify" vertical="top" wrapText="1"/>
      <protection locked="0"/>
    </xf>
    <xf numFmtId="0" fontId="14" fillId="6" borderId="25"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2" fillId="0" borderId="0" xfId="0" quotePrefix="1" applyFont="1" applyAlignment="1" applyProtection="1">
      <alignment horizontal="left" vertical="center" wrapText="1"/>
      <protection locked="0"/>
    </xf>
    <xf numFmtId="0" fontId="22" fillId="0" borderId="0" xfId="0" applyFont="1" applyAlignment="1" applyProtection="1">
      <alignment horizontal="justify" vertical="center" wrapText="1"/>
      <protection locked="0"/>
    </xf>
    <xf numFmtId="0" fontId="22" fillId="0" borderId="18" xfId="0" applyFont="1" applyBorder="1" applyAlignment="1" applyProtection="1">
      <alignment horizontal="justify"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2" fillId="0" borderId="22" xfId="0"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1" fillId="0" borderId="0" xfId="0" applyFont="1" applyAlignment="1" applyProtection="1">
      <alignment horizontal="center"/>
      <protection locked="0"/>
    </xf>
    <xf numFmtId="0" fontId="14" fillId="0" borderId="0" xfId="0" applyFont="1" applyAlignment="1" applyProtection="1">
      <alignment horizontal="center"/>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22" fillId="0" borderId="0" xfId="0" quotePrefix="1" applyFont="1" applyBorder="1" applyAlignment="1" applyProtection="1">
      <alignment horizontal="justify" vertical="top" wrapText="1"/>
      <protection locked="0"/>
    </xf>
    <xf numFmtId="0" fontId="22" fillId="0" borderId="36" xfId="0" quotePrefix="1" applyFont="1" applyBorder="1" applyAlignment="1" applyProtection="1">
      <alignment horizontal="justify" vertical="top" wrapText="1"/>
      <protection locked="0"/>
    </xf>
    <xf numFmtId="0" fontId="22" fillId="0" borderId="37" xfId="0" quotePrefix="1" applyFont="1" applyBorder="1" applyAlignment="1" applyProtection="1">
      <alignment horizontal="justify" vertical="top" wrapText="1"/>
      <protection locked="0"/>
    </xf>
    <xf numFmtId="0" fontId="9" fillId="0" borderId="35" xfId="0" applyFont="1" applyBorder="1" applyAlignment="1" applyProtection="1">
      <alignment horizontal="center"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234528</xdr:colOff>
      <xdr:row>0</xdr:row>
      <xdr:rowOff>93133</xdr:rowOff>
    </xdr:from>
    <xdr:ext cx="1077806" cy="637087"/>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234528" y="93133"/>
          <a:ext cx="1077806" cy="63708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44"/>
  <sheetViews>
    <sheetView showGridLines="0" tabSelected="1" view="pageBreakPreview" topLeftCell="A37" zoomScale="70" zoomScaleNormal="90" zoomScaleSheetLayoutView="70" workbookViewId="0">
      <selection activeCell="B35" sqref="B35:J37"/>
    </sheetView>
  </sheetViews>
  <sheetFormatPr baseColWidth="10" defaultRowHeight="14.4" x14ac:dyDescent="0.3"/>
  <cols>
    <col min="1" max="1" width="34.5546875" style="6" customWidth="1"/>
    <col min="2" max="2" width="28.6640625" style="6" customWidth="1"/>
    <col min="3" max="3" width="18" style="6" customWidth="1"/>
    <col min="4" max="4" width="20.5546875" style="6" customWidth="1"/>
    <col min="5" max="5" width="17.109375" style="6" customWidth="1"/>
    <col min="6" max="6" width="23" style="6" customWidth="1"/>
    <col min="7" max="7" width="20.6640625" style="6" customWidth="1"/>
    <col min="8" max="8" width="19.109375" style="6" customWidth="1"/>
    <col min="9" max="9" width="25.33203125" style="6" customWidth="1"/>
    <col min="10" max="10" width="31.6640625" style="6" customWidth="1"/>
    <col min="11" max="11" width="11.44140625" style="6"/>
  </cols>
  <sheetData>
    <row r="1" spans="1:11" ht="21.6" thickBot="1" x14ac:dyDescent="0.35">
      <c r="A1" s="24"/>
      <c r="B1" s="74" t="s">
        <v>52</v>
      </c>
      <c r="C1" s="75"/>
      <c r="D1" s="75"/>
      <c r="E1" s="75"/>
      <c r="F1" s="75"/>
      <c r="G1" s="75"/>
      <c r="H1" s="75"/>
      <c r="I1" s="75"/>
      <c r="J1" s="76"/>
      <c r="K1" s="1"/>
    </row>
    <row r="2" spans="1:11" ht="21.6" thickBot="1" x14ac:dyDescent="0.35">
      <c r="A2" s="25"/>
      <c r="B2" s="77" t="s">
        <v>0</v>
      </c>
      <c r="C2" s="78"/>
      <c r="D2" s="77" t="s">
        <v>1</v>
      </c>
      <c r="E2" s="79"/>
      <c r="F2" s="79"/>
      <c r="G2" s="78"/>
      <c r="H2" s="80"/>
      <c r="I2" s="2" t="s">
        <v>2</v>
      </c>
      <c r="J2" s="3" t="s">
        <v>3</v>
      </c>
      <c r="K2" s="1"/>
    </row>
    <row r="3" spans="1:11" ht="21.6" thickBot="1" x14ac:dyDescent="0.35">
      <c r="A3" s="26"/>
      <c r="B3" s="81" t="s">
        <v>4</v>
      </c>
      <c r="C3" s="82"/>
      <c r="D3" s="81"/>
      <c r="E3" s="82"/>
      <c r="F3" s="82"/>
      <c r="G3" s="82"/>
      <c r="H3" s="83"/>
      <c r="I3" s="29" t="s">
        <v>66</v>
      </c>
      <c r="J3" s="30">
        <v>1</v>
      </c>
      <c r="K3" s="1"/>
    </row>
    <row r="4" spans="1:11" ht="9.6" customHeight="1" x14ac:dyDescent="0.3">
      <c r="A4" s="69"/>
      <c r="B4" s="70"/>
      <c r="C4" s="70"/>
      <c r="D4" s="71"/>
      <c r="E4" s="71"/>
      <c r="F4" s="71"/>
      <c r="G4" s="71"/>
      <c r="H4" s="71"/>
      <c r="I4" s="70"/>
      <c r="J4" s="72"/>
      <c r="K4" s="1"/>
    </row>
    <row r="5" spans="1:11" ht="3" customHeight="1" x14ac:dyDescent="0.3">
      <c r="A5" s="87"/>
      <c r="B5" s="88"/>
      <c r="C5" s="88"/>
      <c r="D5" s="88"/>
      <c r="E5" s="88"/>
      <c r="F5" s="88"/>
      <c r="G5" s="88"/>
      <c r="H5" s="88"/>
      <c r="I5" s="88"/>
      <c r="J5" s="89"/>
      <c r="K5" s="1"/>
    </row>
    <row r="6" spans="1:11" ht="15.6" x14ac:dyDescent="0.3">
      <c r="A6" s="43" t="s">
        <v>5</v>
      </c>
      <c r="B6" s="44"/>
      <c r="C6" s="44"/>
      <c r="D6" s="44"/>
      <c r="E6" s="44"/>
      <c r="F6" s="44"/>
      <c r="G6" s="44"/>
      <c r="H6" s="44"/>
      <c r="I6" s="44"/>
      <c r="J6" s="45"/>
      <c r="K6" s="1"/>
    </row>
    <row r="7" spans="1:11" ht="15.6" x14ac:dyDescent="0.3">
      <c r="A7" s="59" t="s">
        <v>6</v>
      </c>
      <c r="B7" s="60"/>
      <c r="C7" s="60"/>
      <c r="D7" s="60"/>
      <c r="E7" s="60"/>
      <c r="F7" s="60"/>
      <c r="G7" s="60"/>
      <c r="H7" s="60"/>
      <c r="I7" s="60"/>
      <c r="J7" s="61"/>
      <c r="K7" s="1"/>
    </row>
    <row r="8" spans="1:11" x14ac:dyDescent="0.3">
      <c r="A8" s="4" t="s">
        <v>7</v>
      </c>
      <c r="B8" s="54" t="s">
        <v>53</v>
      </c>
      <c r="C8" s="55"/>
      <c r="D8" s="55"/>
      <c r="E8" s="55"/>
      <c r="F8" s="55"/>
      <c r="G8" s="55"/>
      <c r="H8" s="55"/>
      <c r="I8" s="55"/>
      <c r="J8" s="56"/>
      <c r="K8" s="1"/>
    </row>
    <row r="9" spans="1:11" ht="15" customHeight="1" x14ac:dyDescent="0.3">
      <c r="A9" s="27" t="s">
        <v>36</v>
      </c>
      <c r="B9" s="54" t="s">
        <v>54</v>
      </c>
      <c r="C9" s="55"/>
      <c r="D9" s="55"/>
      <c r="E9" s="55"/>
      <c r="F9" s="55"/>
      <c r="G9" s="55"/>
      <c r="H9" s="55"/>
      <c r="I9" s="55"/>
      <c r="J9" s="56"/>
      <c r="K9" s="1"/>
    </row>
    <row r="10" spans="1:11" x14ac:dyDescent="0.3">
      <c r="A10" s="27" t="s">
        <v>37</v>
      </c>
      <c r="B10" s="54" t="s">
        <v>55</v>
      </c>
      <c r="C10" s="55"/>
      <c r="D10" s="55"/>
      <c r="E10" s="55"/>
      <c r="F10" s="55"/>
      <c r="G10" s="55"/>
      <c r="H10" s="55"/>
      <c r="I10" s="55"/>
      <c r="J10" s="56"/>
      <c r="K10" s="1"/>
    </row>
    <row r="11" spans="1:11" ht="40.200000000000003" customHeight="1" x14ac:dyDescent="0.3">
      <c r="A11" s="4" t="s">
        <v>8</v>
      </c>
      <c r="B11" s="73" t="s">
        <v>56</v>
      </c>
      <c r="C11" s="73"/>
      <c r="D11" s="73"/>
      <c r="E11" s="73"/>
      <c r="F11" s="73"/>
      <c r="G11" s="73"/>
      <c r="H11" s="73"/>
      <c r="I11" s="73"/>
      <c r="J11" s="73"/>
    </row>
    <row r="12" spans="1:11" ht="21.6" customHeight="1" x14ac:dyDescent="0.3">
      <c r="A12" s="4" t="s">
        <v>9</v>
      </c>
      <c r="B12" s="73" t="s">
        <v>57</v>
      </c>
      <c r="C12" s="73"/>
      <c r="D12" s="73"/>
      <c r="E12" s="73"/>
      <c r="F12" s="73"/>
      <c r="G12" s="73"/>
      <c r="H12" s="73"/>
      <c r="I12" s="73"/>
      <c r="J12" s="73"/>
    </row>
    <row r="13" spans="1:11" ht="15.6" x14ac:dyDescent="0.3">
      <c r="A13" s="43" t="s">
        <v>10</v>
      </c>
      <c r="B13" s="44"/>
      <c r="C13" s="44"/>
      <c r="D13" s="44"/>
      <c r="E13" s="44"/>
      <c r="F13" s="44"/>
      <c r="G13" s="44"/>
      <c r="H13" s="44"/>
      <c r="I13" s="44"/>
      <c r="J13" s="45"/>
    </row>
    <row r="14" spans="1:11" ht="16.2" customHeight="1" x14ac:dyDescent="0.3">
      <c r="A14" s="4" t="s">
        <v>11</v>
      </c>
      <c r="B14" s="28">
        <v>4</v>
      </c>
      <c r="C14" s="86" t="str">
        <f>IFERROR(VLOOKUP(B14,'[1]Validacion datos'!A2:B5,2,FALSE),"")</f>
        <v>DESARROLLO SOSTENIBLE</v>
      </c>
      <c r="D14" s="86"/>
      <c r="E14" s="86"/>
      <c r="F14" s="86"/>
      <c r="G14" s="86"/>
      <c r="H14" s="86"/>
      <c r="I14" s="86"/>
      <c r="J14" s="86"/>
    </row>
    <row r="15" spans="1:11" ht="17.399999999999999" customHeight="1" x14ac:dyDescent="0.3">
      <c r="A15" s="4" t="s">
        <v>12</v>
      </c>
      <c r="B15" s="7">
        <v>4.2</v>
      </c>
      <c r="C15" s="86" t="str">
        <f>IFERROR(VLOOKUP(B15,'[1]Validacion datos'!A8:B26,2,FALSE),"")</f>
        <v>Eficaz gestión de riesgos para minimizar pérdidas humanas, económicas y ambientales.</v>
      </c>
      <c r="D15" s="86"/>
      <c r="E15" s="86"/>
      <c r="F15" s="86"/>
      <c r="G15" s="86"/>
      <c r="H15" s="86"/>
      <c r="I15" s="86"/>
      <c r="J15" s="86"/>
    </row>
    <row r="16" spans="1:11" ht="23.4" customHeight="1" x14ac:dyDescent="0.3">
      <c r="A16" s="4" t="s">
        <v>13</v>
      </c>
      <c r="B16" s="8" t="s">
        <v>58</v>
      </c>
      <c r="C16" s="90"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90"/>
      <c r="E16" s="90"/>
      <c r="F16" s="90"/>
      <c r="G16" s="90"/>
      <c r="H16" s="90"/>
      <c r="I16" s="90"/>
      <c r="J16" s="90"/>
    </row>
    <row r="17" spans="1:11" ht="15.6" x14ac:dyDescent="0.3">
      <c r="A17" s="43" t="s">
        <v>14</v>
      </c>
      <c r="B17" s="44"/>
      <c r="C17" s="44"/>
      <c r="D17" s="44"/>
      <c r="E17" s="44"/>
      <c r="F17" s="44"/>
      <c r="G17" s="44"/>
      <c r="H17" s="44"/>
      <c r="I17" s="44"/>
      <c r="J17" s="45"/>
    </row>
    <row r="18" spans="1:11" ht="29.25" customHeight="1" x14ac:dyDescent="0.3">
      <c r="A18" s="4" t="s">
        <v>15</v>
      </c>
      <c r="B18" s="62" t="s">
        <v>59</v>
      </c>
      <c r="C18" s="57"/>
      <c r="D18" s="57"/>
      <c r="E18" s="57"/>
      <c r="F18" s="57"/>
      <c r="G18" s="57"/>
      <c r="H18" s="57"/>
      <c r="I18" s="57"/>
      <c r="J18" s="58"/>
    </row>
    <row r="19" spans="1:11" ht="34.200000000000003" customHeight="1" x14ac:dyDescent="0.3">
      <c r="A19" s="9" t="s">
        <v>16</v>
      </c>
      <c r="B19" s="57" t="s">
        <v>60</v>
      </c>
      <c r="C19" s="57"/>
      <c r="D19" s="57"/>
      <c r="E19" s="57"/>
      <c r="F19" s="57"/>
      <c r="G19" s="57"/>
      <c r="H19" s="57"/>
      <c r="I19" s="57"/>
      <c r="J19" s="58"/>
    </row>
    <row r="20" spans="1:11" ht="22.95" customHeight="1" x14ac:dyDescent="0.3">
      <c r="A20" s="9" t="s">
        <v>17</v>
      </c>
      <c r="B20" s="62" t="s">
        <v>61</v>
      </c>
      <c r="C20" s="57"/>
      <c r="D20" s="57"/>
      <c r="E20" s="57"/>
      <c r="F20" s="57"/>
      <c r="G20" s="57"/>
      <c r="H20" s="57"/>
      <c r="I20" s="57"/>
      <c r="J20" s="58"/>
    </row>
    <row r="21" spans="1:11" ht="26.4" customHeight="1" x14ac:dyDescent="0.3">
      <c r="A21" s="9" t="s">
        <v>38</v>
      </c>
      <c r="B21" s="57" t="s">
        <v>39</v>
      </c>
      <c r="C21" s="57"/>
      <c r="D21" s="57"/>
      <c r="E21" s="57"/>
      <c r="F21" s="57"/>
      <c r="G21" s="57"/>
      <c r="H21" s="57"/>
      <c r="I21" s="57"/>
      <c r="J21" s="58"/>
      <c r="K21" s="1"/>
    </row>
    <row r="22" spans="1:11" ht="15.6" x14ac:dyDescent="0.3">
      <c r="A22" s="43" t="s">
        <v>18</v>
      </c>
      <c r="B22" s="44"/>
      <c r="C22" s="44"/>
      <c r="D22" s="44"/>
      <c r="E22" s="44"/>
      <c r="F22" s="44"/>
      <c r="G22" s="44"/>
      <c r="H22" s="44"/>
      <c r="I22" s="44"/>
      <c r="J22" s="45"/>
    </row>
    <row r="23" spans="1:11" ht="15.6" x14ac:dyDescent="0.3">
      <c r="A23" s="59" t="s">
        <v>19</v>
      </c>
      <c r="B23" s="60"/>
      <c r="C23" s="60"/>
      <c r="D23" s="60"/>
      <c r="E23" s="60"/>
      <c r="F23" s="60"/>
      <c r="G23" s="60"/>
      <c r="H23" s="60"/>
      <c r="I23" s="60"/>
      <c r="J23" s="61"/>
      <c r="K23" s="1"/>
    </row>
    <row r="24" spans="1:11" ht="27.75" customHeight="1" x14ac:dyDescent="0.3">
      <c r="A24" s="91" t="s">
        <v>20</v>
      </c>
      <c r="B24" s="49"/>
      <c r="C24" s="47" t="s">
        <v>21</v>
      </c>
      <c r="D24" s="48"/>
      <c r="E24" s="48"/>
      <c r="F24" s="48" t="s">
        <v>22</v>
      </c>
      <c r="G24" s="48"/>
      <c r="H24" s="49"/>
      <c r="I24" s="47" t="s">
        <v>23</v>
      </c>
      <c r="J24" s="92"/>
    </row>
    <row r="25" spans="1:11" ht="24" customHeight="1" x14ac:dyDescent="0.3">
      <c r="A25" s="65">
        <v>70594062</v>
      </c>
      <c r="B25" s="66"/>
      <c r="D25" s="32">
        <v>222261585.80000001</v>
      </c>
      <c r="E25" s="34"/>
      <c r="F25" s="32"/>
      <c r="G25" s="33">
        <v>16026293.02</v>
      </c>
      <c r="H25" s="34"/>
      <c r="I25" s="67">
        <f>IF(G25&gt;0,G25/D25,0)</f>
        <v>7.2105546094776402E-2</v>
      </c>
      <c r="J25" s="68"/>
    </row>
    <row r="26" spans="1:11" ht="19.5" customHeight="1" x14ac:dyDescent="0.3">
      <c r="A26" s="59" t="s">
        <v>24</v>
      </c>
      <c r="B26" s="60"/>
      <c r="C26" s="60"/>
      <c r="D26" s="60"/>
      <c r="E26" s="60"/>
      <c r="F26" s="60"/>
      <c r="G26" s="60"/>
      <c r="H26" s="60"/>
      <c r="I26" s="60"/>
      <c r="J26" s="61"/>
      <c r="K26" s="1"/>
    </row>
    <row r="27" spans="1:11" ht="24.75" customHeight="1" x14ac:dyDescent="0.3">
      <c r="A27" s="5"/>
      <c r="B27"/>
      <c r="C27" s="39" t="s">
        <v>51</v>
      </c>
      <c r="D27" s="40"/>
      <c r="E27" s="39" t="s">
        <v>49</v>
      </c>
      <c r="F27" s="40"/>
      <c r="G27" s="39" t="s">
        <v>50</v>
      </c>
      <c r="H27" s="39"/>
      <c r="I27" s="39" t="s">
        <v>25</v>
      </c>
      <c r="J27" s="41"/>
    </row>
    <row r="28" spans="1:11" ht="41.4" x14ac:dyDescent="0.3">
      <c r="A28" s="10" t="s">
        <v>26</v>
      </c>
      <c r="B28" s="11" t="s">
        <v>27</v>
      </c>
      <c r="C28" s="11" t="s">
        <v>40</v>
      </c>
      <c r="D28" s="11" t="s">
        <v>41</v>
      </c>
      <c r="E28" s="11" t="s">
        <v>43</v>
      </c>
      <c r="F28" s="11" t="s">
        <v>44</v>
      </c>
      <c r="G28" s="11" t="s">
        <v>45</v>
      </c>
      <c r="H28" s="11" t="s">
        <v>46</v>
      </c>
      <c r="I28" s="11" t="s">
        <v>47</v>
      </c>
      <c r="J28" s="12" t="s">
        <v>48</v>
      </c>
    </row>
    <row r="29" spans="1:11" ht="51" customHeight="1" x14ac:dyDescent="0.3">
      <c r="A29" s="35" t="s">
        <v>62</v>
      </c>
      <c r="B29" s="31" t="s">
        <v>63</v>
      </c>
      <c r="C29" s="13">
        <v>194</v>
      </c>
      <c r="D29" s="14">
        <v>70594062</v>
      </c>
      <c r="E29" s="14">
        <v>40</v>
      </c>
      <c r="F29" s="14">
        <v>17725594.98</v>
      </c>
      <c r="G29" s="15">
        <v>40</v>
      </c>
      <c r="H29" s="14">
        <v>16026293.02</v>
      </c>
      <c r="I29" s="16">
        <f>IF(G29&gt;0,G29/C29,0)</f>
        <v>0.20618556701030927</v>
      </c>
      <c r="J29" s="17">
        <f>IF(H29&gt;0,H29/D29,0)</f>
        <v>0.2270204117167815</v>
      </c>
    </row>
    <row r="30" spans="1:11" ht="24" customHeight="1" x14ac:dyDescent="0.3">
      <c r="A30" s="18"/>
      <c r="B30" s="19"/>
      <c r="C30" s="20"/>
      <c r="D30" s="21"/>
      <c r="E30" s="21"/>
      <c r="F30" s="21"/>
      <c r="G30" s="22"/>
      <c r="H30" s="21"/>
      <c r="I30" s="16">
        <f>IF(G30&gt;0,G30/C30,0)</f>
        <v>0</v>
      </c>
      <c r="J30" s="17">
        <f>IF(H30&gt;0,H30/D30,0)</f>
        <v>0</v>
      </c>
    </row>
    <row r="31" spans="1:11" ht="15.6" x14ac:dyDescent="0.3">
      <c r="A31" s="43" t="s">
        <v>28</v>
      </c>
      <c r="B31" s="44"/>
      <c r="C31" s="44"/>
      <c r="D31" s="44"/>
      <c r="E31" s="44"/>
      <c r="F31" s="44"/>
      <c r="G31" s="44"/>
      <c r="H31" s="44"/>
      <c r="I31" s="44"/>
      <c r="J31" s="45"/>
    </row>
    <row r="32" spans="1:11" ht="15.6" x14ac:dyDescent="0.3">
      <c r="A32" s="59" t="s">
        <v>29</v>
      </c>
      <c r="B32" s="60"/>
      <c r="C32" s="60"/>
      <c r="D32" s="60"/>
      <c r="E32" s="60"/>
      <c r="F32" s="60"/>
      <c r="G32" s="60"/>
      <c r="H32" s="60"/>
      <c r="I32" s="60"/>
      <c r="J32" s="61"/>
      <c r="K32" s="1"/>
    </row>
    <row r="33" spans="1:11" ht="22.95" customHeight="1" x14ac:dyDescent="0.3">
      <c r="A33" s="23" t="s">
        <v>30</v>
      </c>
      <c r="B33" s="62" t="s">
        <v>64</v>
      </c>
      <c r="C33" s="57"/>
      <c r="D33" s="57"/>
      <c r="E33" s="57"/>
      <c r="F33" s="57"/>
      <c r="G33" s="57"/>
      <c r="H33" s="57"/>
      <c r="I33" s="57"/>
      <c r="J33" s="58"/>
    </row>
    <row r="34" spans="1:11" ht="47.25" customHeight="1" x14ac:dyDescent="0.3">
      <c r="A34" s="23" t="s">
        <v>31</v>
      </c>
      <c r="B34" s="63" t="s">
        <v>65</v>
      </c>
      <c r="C34" s="63"/>
      <c r="D34" s="63"/>
      <c r="E34" s="63"/>
      <c r="F34" s="63"/>
      <c r="G34" s="63"/>
      <c r="H34" s="63"/>
      <c r="I34" s="63"/>
      <c r="J34" s="64"/>
    </row>
    <row r="35" spans="1:11" ht="22.95" customHeight="1" x14ac:dyDescent="0.3">
      <c r="A35" s="42" t="s">
        <v>32</v>
      </c>
      <c r="B35" s="93" t="s">
        <v>67</v>
      </c>
      <c r="C35" s="93"/>
      <c r="D35" s="93"/>
      <c r="E35" s="93"/>
      <c r="F35" s="93"/>
      <c r="G35" s="93"/>
      <c r="H35" s="93"/>
      <c r="I35" s="93"/>
      <c r="J35" s="46"/>
    </row>
    <row r="36" spans="1:11" ht="409.5" customHeight="1" x14ac:dyDescent="0.3">
      <c r="A36" s="42"/>
      <c r="B36" s="93"/>
      <c r="C36" s="93"/>
      <c r="D36" s="93"/>
      <c r="E36" s="93"/>
      <c r="F36" s="93"/>
      <c r="G36" s="93"/>
      <c r="H36" s="93"/>
      <c r="I36" s="93"/>
      <c r="J36" s="46"/>
    </row>
    <row r="37" spans="1:11" ht="382.8" customHeight="1" x14ac:dyDescent="0.3">
      <c r="A37" s="96"/>
      <c r="B37" s="94"/>
      <c r="C37" s="94"/>
      <c r="D37" s="94"/>
      <c r="E37" s="94"/>
      <c r="F37" s="94"/>
      <c r="G37" s="94"/>
      <c r="H37" s="94"/>
      <c r="I37" s="94"/>
      <c r="J37" s="95"/>
    </row>
    <row r="38" spans="1:11" ht="55.2" customHeight="1" x14ac:dyDescent="0.3">
      <c r="A38" s="23" t="s">
        <v>33</v>
      </c>
      <c r="B38" s="62" t="s">
        <v>68</v>
      </c>
      <c r="C38" s="63"/>
      <c r="D38" s="63"/>
      <c r="E38" s="63"/>
      <c r="F38" s="63"/>
      <c r="G38" s="63"/>
      <c r="H38" s="63"/>
      <c r="I38" s="63"/>
      <c r="J38" s="64"/>
    </row>
    <row r="39" spans="1:11" ht="21.75" customHeight="1" x14ac:dyDescent="0.3">
      <c r="A39" s="43" t="s">
        <v>34</v>
      </c>
      <c r="B39" s="44"/>
      <c r="C39" s="44"/>
      <c r="D39" s="44"/>
      <c r="E39" s="44"/>
      <c r="F39" s="44"/>
      <c r="G39" s="44"/>
      <c r="H39" s="44"/>
      <c r="I39" s="44"/>
      <c r="J39" s="45"/>
    </row>
    <row r="40" spans="1:11" ht="24.75" customHeight="1" x14ac:dyDescent="0.3">
      <c r="A40" s="36" t="s">
        <v>35</v>
      </c>
      <c r="B40" s="37"/>
      <c r="C40" s="37"/>
      <c r="D40" s="37"/>
      <c r="E40" s="37"/>
      <c r="F40" s="37"/>
      <c r="G40" s="37"/>
      <c r="H40" s="37"/>
      <c r="I40" s="37"/>
      <c r="J40" s="38"/>
      <c r="K40" s="1"/>
    </row>
    <row r="41" spans="1:11" ht="42" customHeight="1" x14ac:dyDescent="0.3">
      <c r="A41" s="50"/>
      <c r="B41" s="51"/>
      <c r="C41" s="51"/>
      <c r="D41" s="51"/>
      <c r="E41" s="51"/>
      <c r="F41" s="51"/>
      <c r="G41" s="51"/>
      <c r="H41" s="51"/>
      <c r="I41" s="51"/>
      <c r="J41" s="52"/>
    </row>
    <row r="42" spans="1:11" ht="30.75" customHeight="1" x14ac:dyDescent="0.3">
      <c r="A42" s="53" t="s">
        <v>42</v>
      </c>
      <c r="B42" s="53"/>
      <c r="C42" s="53"/>
      <c r="D42" s="53"/>
      <c r="E42" s="53"/>
      <c r="F42" s="53"/>
      <c r="G42" s="53"/>
      <c r="H42" s="53"/>
      <c r="I42" s="53"/>
      <c r="J42" s="53"/>
    </row>
    <row r="43" spans="1:11" x14ac:dyDescent="0.3">
      <c r="G43" s="84"/>
      <c r="H43" s="84"/>
      <c r="I43" s="84"/>
      <c r="J43" s="84"/>
    </row>
    <row r="44" spans="1:11" x14ac:dyDescent="0.3">
      <c r="G44" s="85"/>
      <c r="H44" s="85"/>
      <c r="I44" s="85"/>
      <c r="J44" s="85"/>
    </row>
  </sheetData>
  <mergeCells count="49">
    <mergeCell ref="G43:J43"/>
    <mergeCell ref="G44:J44"/>
    <mergeCell ref="C15:J15"/>
    <mergeCell ref="A5:J5"/>
    <mergeCell ref="A6:J6"/>
    <mergeCell ref="A7:J7"/>
    <mergeCell ref="C14:J14"/>
    <mergeCell ref="C16:J16"/>
    <mergeCell ref="A17:J17"/>
    <mergeCell ref="B18:J18"/>
    <mergeCell ref="B19:J19"/>
    <mergeCell ref="B20:J20"/>
    <mergeCell ref="A22:J22"/>
    <mergeCell ref="A23:J23"/>
    <mergeCell ref="A24:B24"/>
    <mergeCell ref="I24:J24"/>
    <mergeCell ref="B1:J1"/>
    <mergeCell ref="B2:C2"/>
    <mergeCell ref="D2:H2"/>
    <mergeCell ref="B3:C3"/>
    <mergeCell ref="D3:H3"/>
    <mergeCell ref="A4:J4"/>
    <mergeCell ref="B8:J8"/>
    <mergeCell ref="B11:J11"/>
    <mergeCell ref="B12:J12"/>
    <mergeCell ref="A13:J13"/>
    <mergeCell ref="C24:E24"/>
    <mergeCell ref="F24:H24"/>
    <mergeCell ref="A41:J41"/>
    <mergeCell ref="A42:J42"/>
    <mergeCell ref="B9:J9"/>
    <mergeCell ref="B10:J10"/>
    <mergeCell ref="B21:J21"/>
    <mergeCell ref="A31:J31"/>
    <mergeCell ref="A32:J32"/>
    <mergeCell ref="B33:J33"/>
    <mergeCell ref="B34:J34"/>
    <mergeCell ref="B38:J38"/>
    <mergeCell ref="A25:B25"/>
    <mergeCell ref="I25:J25"/>
    <mergeCell ref="A26:J26"/>
    <mergeCell ref="C27:D27"/>
    <mergeCell ref="A40:J40"/>
    <mergeCell ref="E27:F27"/>
    <mergeCell ref="G27:H27"/>
    <mergeCell ref="I27:J27"/>
    <mergeCell ref="A35:A36"/>
    <mergeCell ref="A39:J39"/>
    <mergeCell ref="B35:J37"/>
  </mergeCells>
  <phoneticPr fontId="23" type="noConversion"/>
  <dataValidations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F25 D25 A25:B25" xr:uid="{2C90DB71-EB15-47FB-969B-D3C6779E55E0}"/>
    <dataValidation allowBlank="1" showInputMessage="1" showErrorMessage="1" prompt="Oportunidades de mejora identificadas" sqref="A41:J41" xr:uid="{DA848EFB-3FC8-4206-B557-B09F4E34DBE3}"/>
    <dataValidation allowBlank="1" showInputMessage="1" showErrorMessage="1" prompt="De existir desvío, explicar razones." sqref="B38:J38" xr:uid="{15752D16-318A-466B-84D2-F16C378EE918}"/>
    <dataValidation allowBlank="1" showInputMessage="1" showErrorMessage="1" prompt="1. Describir lo plasmado en el presupuesto_x000a_2. Describir lo alcanzado en términos financieros y de producción " sqref="B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rintOptions horizontalCentered="1" verticalCentered="1"/>
  <pageMargins left="0.7" right="0.7" top="0.75" bottom="0.75" header="0.3" footer="0.3"/>
  <pageSetup scale="37" fitToHeight="0" orientation="portrait" r:id="rId1"/>
  <ignoredErrors>
    <ignoredError sqref="I29 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Guzmán Aybar</cp:lastModifiedBy>
  <cp:lastPrinted>2023-04-18T14:52:20Z</cp:lastPrinted>
  <dcterms:created xsi:type="dcterms:W3CDTF">2021-03-22T15:50:10Z</dcterms:created>
  <dcterms:modified xsi:type="dcterms:W3CDTF">2024-04-18T18:49:20Z</dcterms:modified>
</cp:coreProperties>
</file>