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D7243DF6-EA07-42EF-A5CA-EB6BE4F7F87A}" xr6:coauthVersionLast="36" xr6:coauthVersionMax="47" xr10:uidLastSave="{00000000-0000-0000-0000-000000000000}"/>
  <bookViews>
    <workbookView xWindow="0" yWindow="0" windowWidth="17250" windowHeight="5640" xr2:uid="{4338FEAE-DB8E-4C02-BE6D-DDC1311F061E}"/>
  </bookViews>
  <sheets>
    <sheet name="Hoja1" sheetId="1" r:id="rId1"/>
  </sheets>
  <externalReferences>
    <externalReference r:id="rId2"/>
  </externalReferences>
  <definedNames>
    <definedName name="_xlnm.Print_Area" localSheetId="0">Hoja1!$A$1:$J$48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30" i="1"/>
  <c r="J30" i="1" l="1"/>
  <c r="I29" i="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<sst xmlns="http://schemas.openxmlformats.org/spreadsheetml/2006/main" count="69" uniqueCount="69">
  <si>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</si>
  <si>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</si>
  <si>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</si>
  <si>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</si>
  <si>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</si>
  <si>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</si>
  <si>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</si>
  <si>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</si>
  <si>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</si>
  <si>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</si>
  <si>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</si>
  <si>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</si>
  <si>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</si>
  <si>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</si>
  <si>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</si>
  <si>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</si>
  <si>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</si>
  <si>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</si>
  <si>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</si>
  <si>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</si>
  <si>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</si>
  <si>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</si>
  <si>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</si>
  <si>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</si>
  <si>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</si>
  <si>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</si>
  <si>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</si>
  <si>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</si>
  <si>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</si>
  <si>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</si>
  <si>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</si>
  <si>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</si>
  <si>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</si>
  <si>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</si>
  <si>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</si>
  <si>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</si>
  <si>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</si>
  <si>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</si>
  <si>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</si>
  <si>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</si>
  <si>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</si>
  <si>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</si>
  <si>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</si>
  <si>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</si>
  <si>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</si>
  <si>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</si>
  <si>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</si>
  <si>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</si>
  <si>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</si>
  <si>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</si>
  <si>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</si>
  <si>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</si>
  <si>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</si>
  <si>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</si>
  <si>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</si>
  <si>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</si>
  <si>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</si>
  <si>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</si>
  <si>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</si>
  <si>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</si>
  <si>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</si>
  <si>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</si>
  <si>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</si>
  <si>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</si>
  <si>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</si>
  <si>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</si>
  <si>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En el trimestre enero-marzo el Instituto tuvo una desviación de un 14% (RD$ 2,568,348.76) en la ejecución con relación a lo programado. Este monto es parte del presupuesto institucional perteneciente a la cuenta 100.
Mientras que en la cuenta 121, correspondiente a recursos de año anteriores se ejecutó un monto de RD$ 360,005.75 para un 2.71%.
La ejecución del presupuesto asignado para el proyecto de Cartografía Base de la República Dominicana, la ejecución fue de un 10.85% correspondiente a un monto de RD$36,11,416.56.</t>
  </si>
  <si>
    <r>
      <t xml:space="preserve">En cumplimiento al indicador del producto físico programado para el año 2023, el cual consiste en la sumatoria de la cantidad de información y formaciones brindadas en materia de información geoespacial, en el primer trimestre en el IGN-JJHM generó 35 informaciones geoespaciales dentro de los logros alcanzados y según lo planificado en la producción física.
En cuanto a las actividades llevadas a cabo por IGN-JJHM para lograr el cumplimiento de las metas programadas están las siguientes:
</t>
    </r>
    <r>
      <rPr>
        <b/>
        <i/>
        <sz val="11"/>
        <color theme="1"/>
        <rFont val="Calibri"/>
        <family val="2"/>
        <scheme val="minor"/>
      </rPr>
      <t>Capacitación (2) en temas de software de generación de mapas e información geoespacial.</t>
    </r>
    <r>
      <rPr>
        <i/>
        <sz val="11"/>
        <color theme="1"/>
        <rFont val="Calibri"/>
        <family val="2"/>
        <scheme val="minor"/>
      </rPr>
      <t xml:space="preserve">
1.	Capacitación Georreferenciación de proyectos sometidos al SNIP
2.	Capacitación software QGIS Básico
</t>
    </r>
    <r>
      <rPr>
        <b/>
        <i/>
        <sz val="11"/>
        <color theme="1"/>
        <rFont val="Calibri"/>
        <family val="2"/>
        <scheme val="minor"/>
      </rPr>
      <t xml:space="preserve">Avance de proyectos (04) correspondientes a los que están programados en el POA de las áreas técnicas, y que van presentando avances según ejecución trimestral.
</t>
    </r>
    <r>
      <rPr>
        <i/>
        <sz val="11"/>
        <color theme="1"/>
        <rFont val="Calibri"/>
        <family val="2"/>
        <scheme val="minor"/>
      </rPr>
      <t xml:space="preserve">1.	Plan de Acción para Recopilación de Información Cartográfica
2.	Proyecto Humedales, ecosistemas amenazados, importancia, potencialidad y riesgo - 1er Informe intermedio de avance.
3.	Proyecto Origen y Evolución de los Nombres Geográficos de Localidades de la República Dominicana – Informe de avance provincia San Cristóbal.
4.	Aplicación web del Nomenclátor Geográfico de la provincia Espaillat.
</t>
    </r>
    <r>
      <rPr>
        <b/>
        <i/>
        <sz val="11"/>
        <color theme="1"/>
        <rFont val="Calibri"/>
        <family val="2"/>
        <scheme val="minor"/>
      </rPr>
      <t>Elaboración de mapas (09) correspondientes a las solicitudes de asistencias recibidas a través de la Dirección de Cartografía, tanto a otras instituciones como a la ciudadanía en general:</t>
    </r>
    <r>
      <rPr>
        <i/>
        <sz val="11"/>
        <color theme="1"/>
        <rFont val="Calibri"/>
        <family val="2"/>
        <scheme val="minor"/>
      </rPr>
      <t xml:space="preserve">
1.	Mapa Político Administrativo 2022.
2.	Mapa del Sector de Invivienda (edificios, manzanas, cuadras, casas cantidad de habitantes y señalización de negocios).
3.	Información cartográfica base incluyendo manzanas, lotes, construcciones y usos actuales provincia San Cristóbal.
4.	Mapa de Bánica y Pedro Santana con todos los Distritos Municipales.
5.	Mapa Distrito Municipal de San Luis.
6.	Mapa de las delimitaciones territoriales de los parajes del Municipio de Baitoa.
7.	Mapa cartográfico de los barrios identificados en la División Territorial 2022 para el Distrito Municipal de las Lagunas de Nisibón.
8.	Datas del Municipio Castañuelas Provincia Montecristi.
9.	Georreferenciación de las infraestructuras culturales a nivel de país.
</t>
    </r>
    <r>
      <rPr>
        <b/>
        <i/>
        <sz val="11"/>
        <color theme="1"/>
        <rFont val="Calibri"/>
        <family val="2"/>
        <scheme val="minor"/>
      </rPr>
      <t xml:space="preserve">Capa Cartográfica (02)
</t>
    </r>
    <r>
      <rPr>
        <i/>
        <sz val="11"/>
        <color theme="1"/>
        <rFont val="Calibri"/>
        <family val="2"/>
        <scheme val="minor"/>
      </rPr>
      <t xml:space="preserve">1.	Capa cartográfica en formato shapefile la cual contiene la ubicación de 36 CORs (Estaciones de Referencia de Operación Continua) de la Red Geodésica Activa y 46 puntos de la Red Geodésica Pasiva.
2.	Capas de las manzanas y la notificación de manzanas a nivel nacional en formato Shape file.
</t>
    </r>
    <r>
      <rPr>
        <b/>
        <i/>
        <sz val="11"/>
        <color theme="1"/>
        <rFont val="Calibri"/>
        <family val="2"/>
        <scheme val="minor"/>
      </rPr>
      <t>Informe de delimitación de límites (11): Realizados por el Comité Interinstitucional de Trabajo de Límites Geográficos a través de las solicitudes recibidas por la Dirección de Cartografía, así como provenientes del Congreso Nacional.</t>
    </r>
    <r>
      <rPr>
        <i/>
        <sz val="11"/>
        <color theme="1"/>
        <rFont val="Calibri"/>
        <family val="2"/>
        <scheme val="minor"/>
      </rPr>
      <t xml:space="preserve">
1.	Informe de delimitación territorial del Municipio El Puñal.
2.	Informe de delimitación territorial del poblado de Guayabal.
3.	Informe de delimitación territorial Distrito Municipal de Canabacoa.
4.	Informe de delimitación territorial del Municipio de Baitoa.
5.	Informe de delimitación territorial del Distrito Municipal de Palmar Arriba.
6.	Informe de delimitación territorial del Municipio de Licey al Medio.
7.	Informe de delimitación territorial del Distrito Municipal Juncalito.
8.	Informe de delimitación territorial del Distrito Municipal Las Palomas.
9.	Informe de delimitación territorial del Municipio de San José de las Matas.
10.	Informe de delimitación territorial del Distrito Municipal de Pedro García.
11.	Informe de delimitación territorial del Distrito Municipal El Rubio.
</t>
    </r>
    <r>
      <rPr>
        <b/>
        <i/>
        <sz val="11"/>
        <color theme="1"/>
        <rFont val="Calibri"/>
        <family val="2"/>
        <scheme val="minor"/>
      </rPr>
      <t>Rectificación de límites geográficos (7) a través del Comité Interinstitucional de Trabajo de Límites Geográficos:</t>
    </r>
    <r>
      <rPr>
        <i/>
        <sz val="11"/>
        <color theme="1"/>
        <rFont val="Calibri"/>
        <family val="2"/>
        <scheme val="minor"/>
      </rPr>
      <t xml:space="preserve">
1.	Barrios / parajes de Santiago: El Limón, La Herradura, Pontencito y Pontezuela 
2.	Paraje Palma Sola de la sección Jamao adentro del Distrito Municipal, Jamao afuera del Municipio Salcedo, provincia Hermanas Mirabal.
3.	Sección La Casita del DM Santa Barbara el 6 del municipio Tamayo, Provincia Baoruco.
4.	Sección Cambiaso, municipio Luperón, Provincia Puerto Plata.
5.	Distrito Municipal Maimón, municipio Puerto Plata.
6.	Municipios Las Charcas y Estebanía, provincia Azua.
7.	Secciones la Salada, Hatillo y La Sabina del municipio Rincón de la Provincia La Vega.</t>
    </r>
  </si>
  <si>
    <t>17/04/2023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</si>
</sst>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9" fillId="0" borderId="17"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2" fillId="0" borderId="0" xfId="0" quotePrefix="1" applyFont="1" applyAlignment="1" applyProtection="1">
      <alignment horizontal="justify" vertical="top" wrapText="1"/>
      <protection locked="0"/>
    </xf>
    <xf numFmtId="0" fontId="22" fillId="0" borderId="18" xfId="0" quotePrefix="1" applyFont="1" applyBorder="1" applyAlignment="1" applyProtection="1">
      <alignment horizontal="justify" vertical="top" wrapText="1"/>
      <protection locked="0"/>
    </xf>
    <xf numFmtId="0" fontId="14" fillId="6" borderId="25"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0" xfId="0" applyFont="1" applyAlignment="1" applyProtection="1">
      <alignment horizontal="center"/>
      <protection locked="0"/>
    </xf>
    <xf numFmtId="0" fontId="14"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234528</xdr:colOff>
      <xdr:row>0</xdr:row>
      <xdr:rowOff>93133</xdr:rowOff>
    </xdr:from>
    <xdr:ext cx="1077806" cy="63708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34528" y="93133"/>
          <a:ext cx="1077806" cy="63708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6"/>
  <sheetViews>
    <sheetView showGridLines="0" tabSelected="1" view="pageBreakPreview" zoomScaleNormal="90" zoomScaleSheetLayoutView="100" workbookViewId="0">
      <selection activeCell="H44" sqref="H44"/>
    </sheetView>
  </sheetViews>
  <sheetFormatPr baseColWidth="10" defaultRowHeight="15" x14ac:dyDescent="0.25"/>
  <cols>
    <col min="1" max="1" width="34.5703125" style="6" customWidth="1"/>
    <col min="2" max="2" width="28.7109375" style="6" customWidth="1"/>
    <col min="3" max="3" width="18" style="6" customWidth="1"/>
    <col min="4" max="4" width="20.5703125" style="6" customWidth="1"/>
    <col min="5" max="5" width="17.140625" style="6" customWidth="1"/>
    <col min="6" max="6" width="23" style="6" customWidth="1"/>
    <col min="7" max="7" width="20.7109375" style="6" customWidth="1"/>
    <col min="8" max="8" width="19.140625" style="6" customWidth="1"/>
    <col min="9" max="9" width="25.28515625" style="6" customWidth="1"/>
    <col min="10" max="10" width="31.7109375" style="6" customWidth="1"/>
    <col min="11" max="11" width="11.42578125" style="6"/>
  </cols>
  <sheetData>
    <row r="1" spans="1:11" ht="21.75" thickBot="1" x14ac:dyDescent="0.3">
      <c r="A1" s="24"/>
      <c r="B1" s="76" t="s">
        <v>52</v>
      </c>
      <c r="C1" s="77"/>
      <c r="D1" s="77"/>
      <c r="E1" s="77"/>
      <c r="F1" s="77"/>
      <c r="G1" s="77"/>
      <c r="H1" s="77"/>
      <c r="I1" s="77"/>
      <c r="J1" s="78"/>
      <c r="K1" s="1"/>
    </row>
    <row r="2" spans="1:11" ht="21.75" thickBot="1" x14ac:dyDescent="0.3">
      <c r="A2" s="25"/>
      <c r="B2" s="79" t="s">
        <v>0</v>
      </c>
      <c r="C2" s="80"/>
      <c r="D2" s="79" t="s">
        <v>1</v>
      </c>
      <c r="E2" s="81"/>
      <c r="F2" s="81"/>
      <c r="G2" s="80"/>
      <c r="H2" s="82"/>
      <c r="I2" s="2" t="s">
        <v>2</v>
      </c>
      <c r="J2" s="3" t="s">
        <v>3</v>
      </c>
      <c r="K2" s="1"/>
    </row>
    <row r="3" spans="1:11" ht="21.75" thickBot="1" x14ac:dyDescent="0.3">
      <c r="A3" s="26"/>
      <c r="B3" s="83" t="s">
        <v>4</v>
      </c>
      <c r="C3" s="84"/>
      <c r="D3" s="83"/>
      <c r="E3" s="84"/>
      <c r="F3" s="84"/>
      <c r="G3" s="84"/>
      <c r="H3" s="85"/>
      <c r="I3" s="29" t="s">
        <v>68</v>
      </c>
      <c r="J3" s="30">
        <v>1</v>
      </c>
      <c r="K3" s="1"/>
    </row>
    <row r="4" spans="1:11" ht="9.6" customHeight="1" x14ac:dyDescent="0.25">
      <c r="A4" s="71"/>
      <c r="B4" s="72"/>
      <c r="C4" s="72"/>
      <c r="D4" s="73"/>
      <c r="E4" s="73"/>
      <c r="F4" s="73"/>
      <c r="G4" s="73"/>
      <c r="H4" s="73"/>
      <c r="I4" s="72"/>
      <c r="J4" s="74"/>
      <c r="K4" s="1"/>
    </row>
    <row r="5" spans="1:11" ht="3" customHeight="1" x14ac:dyDescent="0.25">
      <c r="A5" s="89"/>
      <c r="B5" s="90"/>
      <c r="C5" s="90"/>
      <c r="D5" s="90"/>
      <c r="E5" s="90"/>
      <c r="F5" s="90"/>
      <c r="G5" s="90"/>
      <c r="H5" s="90"/>
      <c r="I5" s="90"/>
      <c r="J5" s="91"/>
      <c r="K5" s="1"/>
    </row>
    <row r="6" spans="1:11" ht="15.75" x14ac:dyDescent="0.25">
      <c r="A6" s="44" t="s">
        <v>5</v>
      </c>
      <c r="B6" s="45"/>
      <c r="C6" s="45"/>
      <c r="D6" s="45"/>
      <c r="E6" s="45"/>
      <c r="F6" s="45"/>
      <c r="G6" s="45"/>
      <c r="H6" s="45"/>
      <c r="I6" s="45"/>
      <c r="J6" s="46"/>
      <c r="K6" s="1"/>
    </row>
    <row r="7" spans="1:11" ht="15.75" x14ac:dyDescent="0.25">
      <c r="A7" s="61" t="s">
        <v>6</v>
      </c>
      <c r="B7" s="62"/>
      <c r="C7" s="62"/>
      <c r="D7" s="62"/>
      <c r="E7" s="62"/>
      <c r="F7" s="62"/>
      <c r="G7" s="62"/>
      <c r="H7" s="62"/>
      <c r="I7" s="62"/>
      <c r="J7" s="63"/>
      <c r="K7" s="1"/>
    </row>
    <row r="8" spans="1:11" x14ac:dyDescent="0.25">
      <c r="A8" s="4" t="s">
        <v>7</v>
      </c>
      <c r="B8" s="56" t="s">
        <v>53</v>
      </c>
      <c r="C8" s="57"/>
      <c r="D8" s="57"/>
      <c r="E8" s="57"/>
      <c r="F8" s="57"/>
      <c r="G8" s="57"/>
      <c r="H8" s="57"/>
      <c r="I8" s="57"/>
      <c r="J8" s="58"/>
      <c r="K8" s="1"/>
    </row>
    <row r="9" spans="1:11" ht="15" customHeight="1" x14ac:dyDescent="0.25">
      <c r="A9" s="27" t="s">
        <v>36</v>
      </c>
      <c r="B9" s="56" t="s">
        <v>54</v>
      </c>
      <c r="C9" s="57"/>
      <c r="D9" s="57"/>
      <c r="E9" s="57"/>
      <c r="F9" s="57"/>
      <c r="G9" s="57"/>
      <c r="H9" s="57"/>
      <c r="I9" s="57"/>
      <c r="J9" s="58"/>
      <c r="K9" s="1"/>
    </row>
    <row r="10" spans="1:11" x14ac:dyDescent="0.25">
      <c r="A10" s="27" t="s">
        <v>37</v>
      </c>
      <c r="B10" s="56" t="s">
        <v>55</v>
      </c>
      <c r="C10" s="57"/>
      <c r="D10" s="57"/>
      <c r="E10" s="57"/>
      <c r="F10" s="57"/>
      <c r="G10" s="57"/>
      <c r="H10" s="57"/>
      <c r="I10" s="57"/>
      <c r="J10" s="58"/>
      <c r="K10" s="1"/>
    </row>
    <row r="11" spans="1:11" ht="40.15" customHeight="1" x14ac:dyDescent="0.25">
      <c r="A11" s="4" t="s">
        <v>8</v>
      </c>
      <c r="B11" s="75" t="s">
        <v>56</v>
      </c>
      <c r="C11" s="75"/>
      <c r="D11" s="75"/>
      <c r="E11" s="75"/>
      <c r="F11" s="75"/>
      <c r="G11" s="75"/>
      <c r="H11" s="75"/>
      <c r="I11" s="75"/>
      <c r="J11" s="75"/>
    </row>
    <row r="12" spans="1:11" ht="21.6" customHeight="1" x14ac:dyDescent="0.25">
      <c r="A12" s="4" t="s">
        <v>9</v>
      </c>
      <c r="B12" s="75" t="s">
        <v>57</v>
      </c>
      <c r="C12" s="75"/>
      <c r="D12" s="75"/>
      <c r="E12" s="75"/>
      <c r="F12" s="75"/>
      <c r="G12" s="75"/>
      <c r="H12" s="75"/>
      <c r="I12" s="75"/>
      <c r="J12" s="75"/>
    </row>
    <row r="13" spans="1:11" ht="15.75" x14ac:dyDescent="0.25">
      <c r="A13" s="44" t="s">
        <v>10</v>
      </c>
      <c r="B13" s="45"/>
      <c r="C13" s="45"/>
      <c r="D13" s="45"/>
      <c r="E13" s="45"/>
      <c r="F13" s="45"/>
      <c r="G13" s="45"/>
      <c r="H13" s="45"/>
      <c r="I13" s="45"/>
      <c r="J13" s="46"/>
    </row>
    <row r="14" spans="1:11" ht="16.149999999999999" customHeight="1" x14ac:dyDescent="0.25">
      <c r="A14" s="4" t="s">
        <v>11</v>
      </c>
      <c r="B14" s="28">
        <v>4</v>
      </c>
      <c r="C14" s="88" t="str">
        <f>IFERROR(VLOOKUP(B14,'[1]Validacion datos'!A2:B5,2,FALSE),"")</f>
        <v>DESARROLLO SOSTENIBLE</v>
      </c>
      <c r="D14" s="88"/>
      <c r="E14" s="88"/>
      <c r="F14" s="88"/>
      <c r="G14" s="88"/>
      <c r="H14" s="88"/>
      <c r="I14" s="88"/>
      <c r="J14" s="88"/>
    </row>
    <row r="15" spans="1:11" ht="17.45" customHeight="1" x14ac:dyDescent="0.25">
      <c r="A15" s="4" t="s">
        <v>12</v>
      </c>
      <c r="B15" s="7">
        <v>4.2</v>
      </c>
      <c r="C15" s="88" t="str">
        <f>IFERROR(VLOOKUP(B15,'[1]Validacion datos'!A8:B26,2,FALSE),"")</f>
        <v>Eficaz gestión de riesgos para minimizar pérdidas humanas, económicas y ambientales.</v>
      </c>
      <c r="D15" s="88"/>
      <c r="E15" s="88"/>
      <c r="F15" s="88"/>
      <c r="G15" s="88"/>
      <c r="H15" s="88"/>
      <c r="I15" s="88"/>
      <c r="J15" s="88"/>
    </row>
    <row r="16" spans="1:11" ht="23.45" customHeight="1" x14ac:dyDescent="0.25">
      <c r="A16" s="4" t="s">
        <v>13</v>
      </c>
      <c r="B16" s="8" t="s">
        <v>58</v>
      </c>
      <c r="C16" s="9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92"/>
      <c r="E16" s="92"/>
      <c r="F16" s="92"/>
      <c r="G16" s="92"/>
      <c r="H16" s="92"/>
      <c r="I16" s="92"/>
      <c r="J16" s="92"/>
    </row>
    <row r="17" spans="1:11" ht="15.75" x14ac:dyDescent="0.25">
      <c r="A17" s="44" t="s">
        <v>14</v>
      </c>
      <c r="B17" s="45"/>
      <c r="C17" s="45"/>
      <c r="D17" s="45"/>
      <c r="E17" s="45"/>
      <c r="F17" s="45"/>
      <c r="G17" s="45"/>
      <c r="H17" s="45"/>
      <c r="I17" s="45"/>
      <c r="J17" s="46"/>
    </row>
    <row r="18" spans="1:11" ht="29.25" customHeight="1" x14ac:dyDescent="0.25">
      <c r="A18" s="4" t="s">
        <v>15</v>
      </c>
      <c r="B18" s="64" t="s">
        <v>59</v>
      </c>
      <c r="C18" s="59"/>
      <c r="D18" s="59"/>
      <c r="E18" s="59"/>
      <c r="F18" s="59"/>
      <c r="G18" s="59"/>
      <c r="H18" s="59"/>
      <c r="I18" s="59"/>
      <c r="J18" s="60"/>
    </row>
    <row r="19" spans="1:11" ht="48.6" customHeight="1" x14ac:dyDescent="0.25">
      <c r="A19" s="9" t="s">
        <v>16</v>
      </c>
      <c r="B19" s="59" t="s">
        <v>60</v>
      </c>
      <c r="C19" s="59"/>
      <c r="D19" s="59"/>
      <c r="E19" s="59"/>
      <c r="F19" s="59"/>
      <c r="G19" s="59"/>
      <c r="H19" s="59"/>
      <c r="I19" s="59"/>
      <c r="J19" s="60"/>
    </row>
    <row r="20" spans="1:11" ht="22.9" customHeight="1" x14ac:dyDescent="0.25">
      <c r="A20" s="9" t="s">
        <v>17</v>
      </c>
      <c r="B20" s="64" t="s">
        <v>61</v>
      </c>
      <c r="C20" s="59"/>
      <c r="D20" s="59"/>
      <c r="E20" s="59"/>
      <c r="F20" s="59"/>
      <c r="G20" s="59"/>
      <c r="H20" s="59"/>
      <c r="I20" s="59"/>
      <c r="J20" s="60"/>
    </row>
    <row r="21" spans="1:11" ht="26.45" customHeight="1" x14ac:dyDescent="0.25">
      <c r="A21" s="9" t="s">
        <v>38</v>
      </c>
      <c r="B21" s="59" t="s">
        <v>39</v>
      </c>
      <c r="C21" s="59"/>
      <c r="D21" s="59"/>
      <c r="E21" s="59"/>
      <c r="F21" s="59"/>
      <c r="G21" s="59"/>
      <c r="H21" s="59"/>
      <c r="I21" s="59"/>
      <c r="J21" s="60"/>
      <c r="K21" s="1"/>
    </row>
    <row r="22" spans="1:11" ht="15.75" x14ac:dyDescent="0.25">
      <c r="A22" s="44" t="s">
        <v>18</v>
      </c>
      <c r="B22" s="45"/>
      <c r="C22" s="45"/>
      <c r="D22" s="45"/>
      <c r="E22" s="45"/>
      <c r="F22" s="45"/>
      <c r="G22" s="45"/>
      <c r="H22" s="45"/>
      <c r="I22" s="45"/>
      <c r="J22" s="46"/>
    </row>
    <row r="23" spans="1:11" ht="15.75" x14ac:dyDescent="0.25">
      <c r="A23" s="61" t="s">
        <v>19</v>
      </c>
      <c r="B23" s="62"/>
      <c r="C23" s="62"/>
      <c r="D23" s="62"/>
      <c r="E23" s="62"/>
      <c r="F23" s="62"/>
      <c r="G23" s="62"/>
      <c r="H23" s="62"/>
      <c r="I23" s="62"/>
      <c r="J23" s="63"/>
      <c r="K23" s="1"/>
    </row>
    <row r="24" spans="1:11" ht="27.75" customHeight="1" x14ac:dyDescent="0.25">
      <c r="A24" s="93" t="s">
        <v>20</v>
      </c>
      <c r="B24" s="51"/>
      <c r="C24" s="49" t="s">
        <v>21</v>
      </c>
      <c r="D24" s="50"/>
      <c r="E24" s="50"/>
      <c r="F24" s="50" t="s">
        <v>22</v>
      </c>
      <c r="G24" s="50"/>
      <c r="H24" s="51"/>
      <c r="I24" s="49" t="s">
        <v>23</v>
      </c>
      <c r="J24" s="94"/>
    </row>
    <row r="25" spans="1:11" ht="24" customHeight="1" x14ac:dyDescent="0.25">
      <c r="A25" s="67">
        <v>70594062</v>
      </c>
      <c r="B25" s="68"/>
      <c r="D25" s="32">
        <v>416583047.97000003</v>
      </c>
      <c r="E25" s="34"/>
      <c r="F25" s="32"/>
      <c r="G25" s="33">
        <v>52248929.810000002</v>
      </c>
      <c r="H25" s="34"/>
      <c r="I25" s="69">
        <f>IF(G25&gt;0,G25/D25,0)</f>
        <v>0.12542260196282082</v>
      </c>
      <c r="J25" s="70"/>
    </row>
    <row r="26" spans="1:11" ht="19.5" customHeight="1" x14ac:dyDescent="0.25">
      <c r="A26" s="61" t="s">
        <v>24</v>
      </c>
      <c r="B26" s="62"/>
      <c r="C26" s="62"/>
      <c r="D26" s="62"/>
      <c r="E26" s="62"/>
      <c r="F26" s="62"/>
      <c r="G26" s="62"/>
      <c r="H26" s="62"/>
      <c r="I26" s="62"/>
      <c r="J26" s="63"/>
      <c r="K26" s="1"/>
    </row>
    <row r="27" spans="1:11" ht="24.75" customHeight="1" x14ac:dyDescent="0.25">
      <c r="A27" s="5"/>
      <c r="B27"/>
      <c r="C27" s="40" t="s">
        <v>51</v>
      </c>
      <c r="D27" s="41"/>
      <c r="E27" s="40" t="s">
        <v>49</v>
      </c>
      <c r="F27" s="41"/>
      <c r="G27" s="40" t="s">
        <v>50</v>
      </c>
      <c r="H27" s="40"/>
      <c r="I27" s="40" t="s">
        <v>25</v>
      </c>
      <c r="J27" s="42"/>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51" customHeight="1" x14ac:dyDescent="0.25">
      <c r="A29" s="35" t="s">
        <v>62</v>
      </c>
      <c r="B29" s="31" t="s">
        <v>63</v>
      </c>
      <c r="C29" s="13">
        <v>162</v>
      </c>
      <c r="D29" s="14">
        <v>70594062</v>
      </c>
      <c r="E29" s="14">
        <v>35</v>
      </c>
      <c r="F29" s="14">
        <v>18345856.260000002</v>
      </c>
      <c r="G29" s="15">
        <v>35</v>
      </c>
      <c r="H29" s="14">
        <v>15777507.5</v>
      </c>
      <c r="I29" s="16">
        <f>IF(G29&gt;0,G29/C29,0)</f>
        <v>0.21604938271604937</v>
      </c>
      <c r="J29" s="17">
        <f>IF(H29&gt;0,H29/D29,0)</f>
        <v>0.22349624108611288</v>
      </c>
    </row>
    <row r="30" spans="1:11" ht="24" customHeight="1" x14ac:dyDescent="0.25">
      <c r="A30" s="18"/>
      <c r="B30" s="19"/>
      <c r="C30" s="20"/>
      <c r="D30" s="21"/>
      <c r="E30" s="21"/>
      <c r="F30" s="21"/>
      <c r="G30" s="22"/>
      <c r="H30" s="21"/>
      <c r="I30" s="16">
        <f>IF(G30&gt;0,G30/C30,0)</f>
        <v>0</v>
      </c>
      <c r="J30" s="17">
        <f>IF(H30&gt;0,H30/D30,0)</f>
        <v>0</v>
      </c>
    </row>
    <row r="31" spans="1:11" ht="15.75" x14ac:dyDescent="0.25">
      <c r="A31" s="44" t="s">
        <v>28</v>
      </c>
      <c r="B31" s="45"/>
      <c r="C31" s="45"/>
      <c r="D31" s="45"/>
      <c r="E31" s="45"/>
      <c r="F31" s="45"/>
      <c r="G31" s="45"/>
      <c r="H31" s="45"/>
      <c r="I31" s="45"/>
      <c r="J31" s="46"/>
    </row>
    <row r="32" spans="1:11" ht="15.75" x14ac:dyDescent="0.25">
      <c r="A32" s="61" t="s">
        <v>29</v>
      </c>
      <c r="B32" s="62"/>
      <c r="C32" s="62"/>
      <c r="D32" s="62"/>
      <c r="E32" s="62"/>
      <c r="F32" s="62"/>
      <c r="G32" s="62"/>
      <c r="H32" s="62"/>
      <c r="I32" s="62"/>
      <c r="J32" s="63"/>
      <c r="K32" s="1"/>
    </row>
    <row r="33" spans="1:11" ht="22.9" customHeight="1" x14ac:dyDescent="0.25">
      <c r="A33" s="23" t="s">
        <v>30</v>
      </c>
      <c r="B33" s="64" t="s">
        <v>64</v>
      </c>
      <c r="C33" s="59"/>
      <c r="D33" s="59"/>
      <c r="E33" s="59"/>
      <c r="F33" s="59"/>
      <c r="G33" s="59"/>
      <c r="H33" s="59"/>
      <c r="I33" s="59"/>
      <c r="J33" s="60"/>
    </row>
    <row r="34" spans="1:11" ht="47.25" customHeight="1" x14ac:dyDescent="0.25">
      <c r="A34" s="23" t="s">
        <v>31</v>
      </c>
      <c r="B34" s="65" t="s">
        <v>65</v>
      </c>
      <c r="C34" s="65"/>
      <c r="D34" s="65"/>
      <c r="E34" s="65"/>
      <c r="F34" s="65"/>
      <c r="G34" s="65"/>
      <c r="H34" s="65"/>
      <c r="I34" s="65"/>
      <c r="J34" s="66"/>
    </row>
    <row r="35" spans="1:11" ht="22.9" customHeight="1" x14ac:dyDescent="0.25">
      <c r="A35" s="43" t="s">
        <v>32</v>
      </c>
      <c r="B35" s="47" t="s">
        <v>67</v>
      </c>
      <c r="C35" s="47"/>
      <c r="D35" s="47"/>
      <c r="E35" s="47"/>
      <c r="F35" s="47"/>
      <c r="G35" s="47"/>
      <c r="H35" s="47"/>
      <c r="I35" s="47"/>
      <c r="J35" s="48"/>
    </row>
    <row r="36" spans="1:11" ht="409.5" customHeight="1" x14ac:dyDescent="0.25">
      <c r="A36" s="43"/>
      <c r="B36" s="47"/>
      <c r="C36" s="47"/>
      <c r="D36" s="47"/>
      <c r="E36" s="47"/>
      <c r="F36" s="47"/>
      <c r="G36" s="47"/>
      <c r="H36" s="47"/>
      <c r="I36" s="47"/>
      <c r="J36" s="48"/>
    </row>
    <row r="37" spans="1:11" ht="343.5" customHeight="1" x14ac:dyDescent="0.25">
      <c r="A37" s="36"/>
      <c r="B37" s="47"/>
      <c r="C37" s="47"/>
      <c r="D37" s="47"/>
      <c r="E37" s="47"/>
      <c r="F37" s="47"/>
      <c r="G37" s="47"/>
      <c r="H37" s="47"/>
      <c r="I37" s="47"/>
      <c r="J37" s="48"/>
    </row>
    <row r="38" spans="1:11" ht="73.5" customHeight="1" x14ac:dyDescent="0.25">
      <c r="A38" s="23" t="s">
        <v>33</v>
      </c>
      <c r="B38" s="64" t="s">
        <v>66</v>
      </c>
      <c r="C38" s="65"/>
      <c r="D38" s="65"/>
      <c r="E38" s="65"/>
      <c r="F38" s="65"/>
      <c r="G38" s="65"/>
      <c r="H38" s="65"/>
      <c r="I38" s="65"/>
      <c r="J38" s="66"/>
    </row>
    <row r="39" spans="1:11" ht="21.75" customHeight="1" x14ac:dyDescent="0.25">
      <c r="A39" s="44" t="s">
        <v>34</v>
      </c>
      <c r="B39" s="45"/>
      <c r="C39" s="45"/>
      <c r="D39" s="45"/>
      <c r="E39" s="45"/>
      <c r="F39" s="45"/>
      <c r="G39" s="45"/>
      <c r="H39" s="45"/>
      <c r="I39" s="45"/>
      <c r="J39" s="46"/>
    </row>
    <row r="40" spans="1:11" ht="24.75" customHeight="1" x14ac:dyDescent="0.25">
      <c r="A40" s="37" t="s">
        <v>35</v>
      </c>
      <c r="B40" s="38"/>
      <c r="C40" s="38"/>
      <c r="D40" s="38"/>
      <c r="E40" s="38"/>
      <c r="F40" s="38"/>
      <c r="G40" s="38"/>
      <c r="H40" s="38"/>
      <c r="I40" s="38"/>
      <c r="J40" s="39"/>
      <c r="K40" s="1"/>
    </row>
    <row r="41" spans="1:11" ht="42" customHeight="1" x14ac:dyDescent="0.25">
      <c r="A41" s="52"/>
      <c r="B41" s="53"/>
      <c r="C41" s="53"/>
      <c r="D41" s="53"/>
      <c r="E41" s="53"/>
      <c r="F41" s="53"/>
      <c r="G41" s="53"/>
      <c r="H41" s="53"/>
      <c r="I41" s="53"/>
      <c r="J41" s="54"/>
    </row>
    <row r="42" spans="1:11" ht="30.75" customHeight="1" x14ac:dyDescent="0.25">
      <c r="A42" s="55" t="s">
        <v>42</v>
      </c>
      <c r="B42" s="55"/>
      <c r="C42" s="55"/>
      <c r="D42" s="55"/>
      <c r="E42" s="55"/>
      <c r="F42" s="55"/>
      <c r="G42" s="55"/>
      <c r="H42" s="55"/>
      <c r="I42" s="55"/>
      <c r="J42" s="55"/>
    </row>
    <row r="45" spans="1:11" x14ac:dyDescent="0.25">
      <c r="G45" s="86"/>
      <c r="H45" s="86"/>
      <c r="I45" s="86"/>
      <c r="J45" s="86"/>
    </row>
    <row r="46" spans="1:11" x14ac:dyDescent="0.25">
      <c r="G46" s="87"/>
      <c r="H46" s="87"/>
      <c r="I46" s="87"/>
      <c r="J46" s="87"/>
    </row>
  </sheetData>
  <mergeCells count="49">
    <mergeCell ref="G45:J45"/>
    <mergeCell ref="G46:J46"/>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B1:J1"/>
    <mergeCell ref="B2:C2"/>
    <mergeCell ref="D2:H2"/>
    <mergeCell ref="B3:C3"/>
    <mergeCell ref="D3:H3"/>
    <mergeCell ref="A4:J4"/>
    <mergeCell ref="B8:J8"/>
    <mergeCell ref="B11:J11"/>
    <mergeCell ref="B12:J12"/>
    <mergeCell ref="A13:J13"/>
    <mergeCell ref="C24:E24"/>
    <mergeCell ref="F24:H24"/>
    <mergeCell ref="A41:J41"/>
    <mergeCell ref="A42:J42"/>
    <mergeCell ref="B9:J9"/>
    <mergeCell ref="B10:J10"/>
    <mergeCell ref="B21:J21"/>
    <mergeCell ref="A31:J31"/>
    <mergeCell ref="A32:J32"/>
    <mergeCell ref="B33:J33"/>
    <mergeCell ref="B34:J34"/>
    <mergeCell ref="B38:J38"/>
    <mergeCell ref="A25:B25"/>
    <mergeCell ref="I25:J25"/>
    <mergeCell ref="A26:J26"/>
    <mergeCell ref="C27:D27"/>
    <mergeCell ref="A40:J40"/>
    <mergeCell ref="E27:F27"/>
    <mergeCell ref="G27:H27"/>
    <mergeCell ref="I27:J27"/>
    <mergeCell ref="A35:A36"/>
    <mergeCell ref="A39:J39"/>
    <mergeCell ref="B35:J37"/>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F25 D25 A25:B25" xr:uid="{2C90DB71-EB15-47FB-969B-D3C6779E55E0}"/>
    <dataValidation allowBlank="1" showInputMessage="1" showErrorMessage="1" prompt="Oportunidades de mejora identificadas" sqref="A41:J41" xr:uid="{DA848EFB-3FC8-4206-B557-B09F4E34DBE3}"/>
    <dataValidation allowBlank="1" showInputMessage="1" showErrorMessage="1" prompt="De existir desvío, explicar razones." sqref="B38:J38"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verticalCentered="1"/>
  <pageMargins left="0.7" right="0.7" top="0.75" bottom="0.75" header="0.3" footer="0.3"/>
  <pageSetup scale="37" fitToHeight="0"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2023-04-18T14:52:20Z</cp:lastPrinted>
  <dcterms:created xsi:type="dcterms:W3CDTF">2021-03-22T15:50:10Z</dcterms:created>
  <dcterms:modified xsi:type="dcterms:W3CDTF">2023-04-18T18:55:37Z</dcterms:modified>
</cp:coreProperties>
</file>