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OAI 2021\JULIO\"/>
    </mc:Choice>
  </mc:AlternateContent>
  <xr:revisionPtr revIDLastSave="0" documentId="13_ncr:1_{C8847CB6-37A4-4B99-9686-949568391B7F}" xr6:coauthVersionLast="36" xr6:coauthVersionMax="36" xr10:uidLastSave="{00000000-0000-0000-0000-000000000000}"/>
  <bookViews>
    <workbookView xWindow="0" yWindow="0" windowWidth="28800" windowHeight="11325" xr2:uid="{E815A8EB-7568-43C6-9961-0770A86A1ECF}"/>
  </bookViews>
  <sheets>
    <sheet name="Hoja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3" i="1"/>
  <c r="E45" i="1"/>
  <c r="B44" i="1"/>
  <c r="E36" i="1"/>
  <c r="E32" i="1"/>
  <c r="E38" i="1" s="1"/>
  <c r="F33" i="1"/>
  <c r="E24" i="1" l="1"/>
  <c r="E46" i="1"/>
  <c r="E47" i="1" l="1"/>
</calcChain>
</file>

<file path=xl/sharedStrings.xml><?xml version="1.0" encoding="utf-8"?>
<sst xmlns="http://schemas.openxmlformats.org/spreadsheetml/2006/main" count="37" uniqueCount="37">
  <si>
    <t>INSTITUTO GEOGRÁFICO NACIONAL JOSÉ JOAQUÌN HUNGRÌA MORELL</t>
  </si>
  <si>
    <t>ESTADO DE SITUACIÓN FINANCIERA</t>
  </si>
  <si>
    <t>Al 31 DE JULIO DEL 2021</t>
  </si>
  <si>
    <t>(VALORES EN RD$)</t>
  </si>
  <si>
    <t>Activos</t>
  </si>
  <si>
    <t xml:space="preserve"> Activos corriente</t>
  </si>
  <si>
    <t>Total activos corrientes</t>
  </si>
  <si>
    <t xml:space="preserve"> Activos no corriente</t>
  </si>
  <si>
    <t xml:space="preserve">Total activos no corrientes  </t>
  </si>
  <si>
    <t>Total activos</t>
  </si>
  <si>
    <t>Pasivos</t>
  </si>
  <si>
    <t>Pasivos corriente</t>
  </si>
  <si>
    <t>Total pasivos corrientes</t>
  </si>
  <si>
    <t xml:space="preserve"> Pasivos no corriente</t>
  </si>
  <si>
    <t>Pasivos no corriente</t>
  </si>
  <si>
    <t>Total pasivos  no corrientes</t>
  </si>
  <si>
    <t>Total pasivos</t>
  </si>
  <si>
    <t>Resultados positivos (ahorro)/negativo</t>
  </si>
  <si>
    <t>(desahorro) Resultado acumulado</t>
  </si>
  <si>
    <t>Total activos netos/patrimonio</t>
  </si>
  <si>
    <t xml:space="preserve"> Las notas  son parte integral de los Estados Financieros. </t>
  </si>
  <si>
    <t>Revisado Por:</t>
  </si>
  <si>
    <t xml:space="preserve">                Revisado Por:</t>
  </si>
  <si>
    <t xml:space="preserve">      María Lajara Herrera De Ruiz</t>
  </si>
  <si>
    <t xml:space="preserve">            Brenda Y. Matos De Ogando</t>
  </si>
  <si>
    <t xml:space="preserve">    Enc.  Administrativa Financiera </t>
  </si>
  <si>
    <t xml:space="preserve">               Enc. De Contabilidad</t>
  </si>
  <si>
    <t>…..</t>
  </si>
  <si>
    <t xml:space="preserve">Efectivo y equivalente de efectivo </t>
  </si>
  <si>
    <t>Inventarios</t>
  </si>
  <si>
    <t xml:space="preserve">Pagos anticipados </t>
  </si>
  <si>
    <t xml:space="preserve">Propiedad, planta y equipo neto </t>
  </si>
  <si>
    <t xml:space="preserve">Activos intangibles </t>
  </si>
  <si>
    <t xml:space="preserve">Cuentas por pagar a corto plazo </t>
  </si>
  <si>
    <t>Beneficios a empleados a corto plazo</t>
  </si>
  <si>
    <t>Activos Netos/Patrimonio</t>
  </si>
  <si>
    <t xml:space="preserve">TOTAL ACTIVOS , PASIVOS NETOS  Y  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</si>
</sst>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u/>
      <sz val="16"/>
      <color theme="1"/>
      <name val="Times New Roman"/>
      <family val="1"/>
    </font>
    <font>
      <b/>
      <u/>
      <sz val="16"/>
      <name val="Times New Roman"/>
      <family val="1"/>
    </font>
    <font>
      <sz val="16"/>
      <name val="Arial"/>
      <family val="2"/>
    </font>
    <font>
      <sz val="16"/>
      <color theme="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5" fillId="2" borderId="0" xfId="2" applyFont="1" applyFill="1" applyAlignment="1">
      <alignment horizontal="center" vertical="center"/>
    </xf>
    <xf numFmtId="17" fontId="5" fillId="2" borderId="0" xfId="2" applyNumberFormat="1" applyFont="1" applyFill="1" applyAlignment="1">
      <alignment horizontal="center" vertical="center"/>
    </xf>
    <xf numFmtId="0" fontId="2" fillId="2" borderId="0" xfId="0" applyFont="1" applyFill="1"/>
    <xf numFmtId="0" fontId="6" fillId="0" borderId="0" xfId="0" applyFont="1"/>
    <xf numFmtId="0" fontId="5" fillId="2" borderId="0" xfId="2" applyFont="1" applyFill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7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0" fontId="2" fillId="2" borderId="0" xfId="2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43" fontId="2" fillId="2" borderId="0" xfId="1" applyFont="1" applyFill="1"/>
    <xf numFmtId="164" fontId="6" fillId="2" borderId="1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43" fontId="3" fillId="0" borderId="0" xfId="1" applyFont="1"/>
    <xf numFmtId="164" fontId="6" fillId="2" borderId="0" xfId="1" applyNumberFormat="1" applyFont="1" applyFill="1" applyAlignment="1">
      <alignment horizontal="center"/>
    </xf>
    <xf numFmtId="164" fontId="7" fillId="2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164" fontId="7" fillId="2" borderId="0" xfId="1" applyNumberFormat="1" applyFont="1" applyFill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10" fillId="2" borderId="0" xfId="3" applyFont="1" applyFill="1" applyBorder="1"/>
    <xf numFmtId="0" fontId="4" fillId="0" borderId="0" xfId="3" applyFont="1" applyFill="1" applyBorder="1"/>
    <xf numFmtId="164" fontId="7" fillId="2" borderId="4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5" fontId="11" fillId="0" borderId="0" xfId="4" applyFont="1" applyFill="1" applyAlignment="1">
      <alignment horizontal="center"/>
    </xf>
    <xf numFmtId="0" fontId="5" fillId="2" borderId="0" xfId="0" applyFont="1" applyFill="1" applyBorder="1"/>
    <xf numFmtId="164" fontId="12" fillId="0" borderId="0" xfId="0" applyNumberFormat="1" applyFont="1" applyAlignment="1">
      <alignment horizontal="center"/>
    </xf>
    <xf numFmtId="165" fontId="7" fillId="2" borderId="0" xfId="4" applyFont="1" applyFill="1" applyBorder="1" applyAlignment="1">
      <alignment horizontal="center"/>
    </xf>
    <xf numFmtId="165" fontId="7" fillId="2" borderId="0" xfId="4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 vertical="center"/>
    </xf>
    <xf numFmtId="0" fontId="2" fillId="2" borderId="0" xfId="0" applyFont="1" applyFill="1" applyBorder="1"/>
    <xf numFmtId="0" fontId="6" fillId="2" borderId="0" xfId="2" applyFont="1" applyFill="1" applyAlignment="1">
      <alignment horizontal="center" vertical="center"/>
    </xf>
    <xf numFmtId="0" fontId="3" fillId="0" borderId="0" xfId="0" applyFont="1" applyBorder="1"/>
    <xf numFmtId="0" fontId="2" fillId="2" borderId="0" xfId="2" applyFont="1" applyFill="1" applyAlignment="1">
      <alignment horizontal="center" vertical="center"/>
    </xf>
    <xf numFmtId="0" fontId="12" fillId="0" borderId="0" xfId="0" applyFont="1"/>
    <xf numFmtId="0" fontId="5" fillId="2" borderId="0" xfId="2" applyFont="1" applyFill="1" applyBorder="1"/>
    <xf numFmtId="0" fontId="6" fillId="2" borderId="0" xfId="2" applyFont="1" applyFill="1" applyBorder="1"/>
    <xf numFmtId="0" fontId="8" fillId="2" borderId="0" xfId="2" applyFont="1" applyFill="1" applyBorder="1"/>
    <xf numFmtId="0" fontId="2" fillId="0" borderId="0" xfId="0" applyFont="1" applyBorder="1"/>
    <xf numFmtId="0" fontId="6" fillId="0" borderId="0" xfId="0" applyFont="1" applyBorder="1"/>
    <xf numFmtId="43" fontId="2" fillId="2" borderId="0" xfId="1" applyFont="1" applyFill="1" applyBorder="1"/>
    <xf numFmtId="0" fontId="9" fillId="2" borderId="0" xfId="2" applyFont="1" applyFill="1" applyBorder="1"/>
    <xf numFmtId="0" fontId="7" fillId="2" borderId="0" xfId="2" applyFont="1" applyFill="1" applyBorder="1"/>
  </cellXfs>
  <cellStyles count="5">
    <cellStyle name="Millares" xfId="1" builtinId="3"/>
    <cellStyle name="Millares 2" xfId="4" xr:uid="{3D64105A-E9B1-4640-A503-511D4826808D}"/>
    <cellStyle name="Normal" xfId="0" builtinId="0"/>
    <cellStyle name="Normal 2" xfId="3" xr:uid="{0B444F3E-05B3-44A5-ABFA-791311CAFC24}"/>
    <cellStyle name="Normal 3" xfId="2" xr:uid="{7F71B60A-6D9A-4C1C-9149-848ED871C9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4014108</xdr:colOff>
      <xdr:row>0</xdr:row>
      <xdr:rowOff>85725</xdr:rowOff>
    </xdr:from>
    <xdr:to>
      <xdr:col>1</xdr:col>
      <xdr:colOff>5905501</xdr:colOff>
      <xdr:row>2</xdr:row>
      <xdr:rowOff>187285</xdr:rowOff>
    </xdr:to>
    <xdr:pic>
      <xdr:nvPicPr>
        <xdr:cNvPr id="4" name="Imagen 3" descr="LOGO IGN">
          <a:extLst>
            <a:ext uri="{FF2B5EF4-FFF2-40B4-BE49-F238E27FC236}">
              <a16:creationId xmlns:a16="http://schemas.microsoft.com/office/drawing/2014/main" id="{29FF1B9C-0393-4F1A-8191-6A495CD5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683" y="85725"/>
          <a:ext cx="0" cy="61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4014108</xdr:colOff>
      <xdr:row>0</xdr:row>
      <xdr:rowOff>85725</xdr:rowOff>
    </xdr:from>
    <xdr:to>
      <xdr:col>1</xdr:col>
      <xdr:colOff>5905501</xdr:colOff>
      <xdr:row>2</xdr:row>
      <xdr:rowOff>187285</xdr:rowOff>
    </xdr:to>
    <xdr:pic>
      <xdr:nvPicPr>
        <xdr:cNvPr id="8" name="Imagen 7" descr="LOGO IGN">
          <a:extLst>
            <a:ext uri="{FF2B5EF4-FFF2-40B4-BE49-F238E27FC236}">
              <a16:creationId xmlns:a16="http://schemas.microsoft.com/office/drawing/2014/main" id="{552DA084-578B-4BD7-A22C-4A68CBC1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683" y="85725"/>
          <a:ext cx="0" cy="61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1030061</xdr:colOff>
      <xdr:row>0</xdr:row>
      <xdr:rowOff>96611</xdr:rowOff>
    </xdr:from>
    <xdr:to>
      <xdr:col>3</xdr:col>
      <xdr:colOff>524799</xdr:colOff>
      <xdr:row>1</xdr:row>
      <xdr:rowOff>232682</xdr:rowOff>
    </xdr:to>
    <xdr:pic>
      <xdr:nvPicPr>
        <xdr:cNvPr id="9" name="Imagen 8" descr="LOGO IGN">
          <a:extLst>
            <a:ext uri="{FF2B5EF4-FFF2-40B4-BE49-F238E27FC236}">
              <a16:creationId xmlns:a16="http://schemas.microsoft.com/office/drawing/2014/main" id="{B97481EE-807D-434B-96C7-3E58D736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6382" y="96611"/>
          <a:ext cx="1290881" cy="394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Marzo%202021/ESTADOS%20FINANCIERO%20MARZ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Julio%202021/ESTADOS%20FINANCIERO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ciera"/>
      <sheetName val="Estado de Rendimiento F."/>
      <sheetName val="Flujo de Efectivo"/>
      <sheetName val="Cambio en el Patrimonio"/>
      <sheetName val="Estado Comparativo"/>
      <sheetName val="Nota 7"/>
      <sheetName val="Nota 8"/>
      <sheetName val="Nota 9"/>
      <sheetName val="Nota 9.2"/>
      <sheetName val="Nota 10"/>
      <sheetName val="Nota 11"/>
      <sheetName val="Nota 12"/>
      <sheetName val="Nota 13"/>
      <sheetName val="Nota 14"/>
      <sheetName val="Nota 15"/>
      <sheetName val="Nota 16"/>
      <sheetName val="Nota 17"/>
      <sheetName val="Nota 18"/>
      <sheetName val="Nota 19"/>
      <sheetName val="Nota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9">
          <cell r="H29"/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ciera"/>
      <sheetName val="Estado de Rendimiento F."/>
      <sheetName val="Flujo de Efectivo"/>
      <sheetName val="Cambio en el Patrimonio"/>
      <sheetName val="Estado Comparativo"/>
      <sheetName val="Nota 7"/>
      <sheetName val="Nota 8"/>
      <sheetName val="Nota 9"/>
      <sheetName val="Nota 9.2"/>
      <sheetName val="Nota 10"/>
      <sheetName val="Nota 11"/>
      <sheetName val="Nota 12"/>
      <sheetName val="Nota 13"/>
      <sheetName val="Nota 14"/>
      <sheetName val="Nota 15"/>
      <sheetName val="Nota 16"/>
      <sheetName val="Nota 17"/>
      <sheetName val="Nota 18"/>
      <sheetName val="Nota 19"/>
      <sheetName val="Nota 20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>
        <row r="3">
          <cell r="E3">
            <v>0</v>
          </cell>
        </row>
      </sheetData>
      <sheetData sheetId="12">
        <row r="7">
          <cell r="E7">
            <v>0</v>
          </cell>
        </row>
      </sheetData>
      <sheetData sheetId="13">
        <row r="5">
          <cell r="A5" t="str">
            <v>Ajuste al patrimonio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BE118-0E8F-4F14-94A3-0D1BFB0BFFDA}">
  <dimension ref="A1:F134"/>
  <sheetViews>
    <sheetView showGridLines="0" tabSelected="1" zoomScale="70" zoomScaleNormal="70" workbookViewId="0">
      <selection activeCell="J12" sqref="J12"/>
    </sheetView>
  </sheetViews>
  <sheetFormatPr baseColWidth="10" defaultRowHeight="12.75" x14ac:dyDescent="0.2"/>
  <cols>
    <col min="1" max="1" width="5.140625" style="2" customWidth="1"/>
    <col min="2" max="4" width="26.85546875" style="43" customWidth="1"/>
    <col min="5" max="5" width="26.85546875" style="35" customWidth="1"/>
    <col min="6" max="6" width="2.7109375" style="36" customWidth="1"/>
    <col min="7" max="221" width="11.42578125" style="2"/>
    <col min="222" max="222" width="50.85546875" style="2" customWidth="1"/>
    <col min="223" max="223" width="21.42578125" style="2" customWidth="1"/>
    <col min="224" max="224" width="2.140625" style="2" customWidth="1"/>
    <col min="225" max="225" width="5.7109375" style="2" customWidth="1"/>
    <col min="226" max="226" width="2.42578125" style="2" customWidth="1"/>
    <col min="227" max="227" width="25.28515625" style="2" customWidth="1"/>
    <col min="228" max="228" width="17.28515625" style="2" bestFit="1" customWidth="1"/>
    <col min="229" max="229" width="17.28515625" style="2" customWidth="1"/>
    <col min="230" max="231" width="12" style="2" bestFit="1" customWidth="1"/>
    <col min="232" max="232" width="14.140625" style="2" customWidth="1"/>
    <col min="233" max="477" width="11.42578125" style="2"/>
    <col min="478" max="478" width="50.85546875" style="2" customWidth="1"/>
    <col min="479" max="479" width="21.42578125" style="2" customWidth="1"/>
    <col min="480" max="480" width="2.140625" style="2" customWidth="1"/>
    <col min="481" max="481" width="5.7109375" style="2" customWidth="1"/>
    <col min="482" max="482" width="2.42578125" style="2" customWidth="1"/>
    <col min="483" max="483" width="25.28515625" style="2" customWidth="1"/>
    <col min="484" max="484" width="17.28515625" style="2" bestFit="1" customWidth="1"/>
    <col min="485" max="485" width="17.28515625" style="2" customWidth="1"/>
    <col min="486" max="487" width="12" style="2" bestFit="1" customWidth="1"/>
    <col min="488" max="488" width="14.140625" style="2" customWidth="1"/>
    <col min="489" max="733" width="11.42578125" style="2"/>
    <col min="734" max="734" width="50.85546875" style="2" customWidth="1"/>
    <col min="735" max="735" width="21.42578125" style="2" customWidth="1"/>
    <col min="736" max="736" width="2.140625" style="2" customWidth="1"/>
    <col min="737" max="737" width="5.7109375" style="2" customWidth="1"/>
    <col min="738" max="738" width="2.42578125" style="2" customWidth="1"/>
    <col min="739" max="739" width="25.28515625" style="2" customWidth="1"/>
    <col min="740" max="740" width="17.28515625" style="2" bestFit="1" customWidth="1"/>
    <col min="741" max="741" width="17.28515625" style="2" customWidth="1"/>
    <col min="742" max="743" width="12" style="2" bestFit="1" customWidth="1"/>
    <col min="744" max="744" width="14.140625" style="2" customWidth="1"/>
    <col min="745" max="989" width="11.42578125" style="2"/>
    <col min="990" max="990" width="50.85546875" style="2" customWidth="1"/>
    <col min="991" max="991" width="21.42578125" style="2" customWidth="1"/>
    <col min="992" max="992" width="2.140625" style="2" customWidth="1"/>
    <col min="993" max="993" width="5.7109375" style="2" customWidth="1"/>
    <col min="994" max="994" width="2.42578125" style="2" customWidth="1"/>
    <col min="995" max="995" width="25.28515625" style="2" customWidth="1"/>
    <col min="996" max="996" width="17.28515625" style="2" bestFit="1" customWidth="1"/>
    <col min="997" max="997" width="17.28515625" style="2" customWidth="1"/>
    <col min="998" max="999" width="12" style="2" bestFit="1" customWidth="1"/>
    <col min="1000" max="1000" width="14.140625" style="2" customWidth="1"/>
    <col min="1001" max="1245" width="11.42578125" style="2"/>
    <col min="1246" max="1246" width="50.85546875" style="2" customWidth="1"/>
    <col min="1247" max="1247" width="21.42578125" style="2" customWidth="1"/>
    <col min="1248" max="1248" width="2.140625" style="2" customWidth="1"/>
    <col min="1249" max="1249" width="5.7109375" style="2" customWidth="1"/>
    <col min="1250" max="1250" width="2.42578125" style="2" customWidth="1"/>
    <col min="1251" max="1251" width="25.28515625" style="2" customWidth="1"/>
    <col min="1252" max="1252" width="17.28515625" style="2" bestFit="1" customWidth="1"/>
    <col min="1253" max="1253" width="17.28515625" style="2" customWidth="1"/>
    <col min="1254" max="1255" width="12" style="2" bestFit="1" customWidth="1"/>
    <col min="1256" max="1256" width="14.140625" style="2" customWidth="1"/>
    <col min="1257" max="1501" width="11.42578125" style="2"/>
    <col min="1502" max="1502" width="50.85546875" style="2" customWidth="1"/>
    <col min="1503" max="1503" width="21.42578125" style="2" customWidth="1"/>
    <col min="1504" max="1504" width="2.140625" style="2" customWidth="1"/>
    <col min="1505" max="1505" width="5.7109375" style="2" customWidth="1"/>
    <col min="1506" max="1506" width="2.42578125" style="2" customWidth="1"/>
    <col min="1507" max="1507" width="25.28515625" style="2" customWidth="1"/>
    <col min="1508" max="1508" width="17.28515625" style="2" bestFit="1" customWidth="1"/>
    <col min="1509" max="1509" width="17.28515625" style="2" customWidth="1"/>
    <col min="1510" max="1511" width="12" style="2" bestFit="1" customWidth="1"/>
    <col min="1512" max="1512" width="14.140625" style="2" customWidth="1"/>
    <col min="1513" max="1757" width="11.42578125" style="2"/>
    <col min="1758" max="1758" width="50.85546875" style="2" customWidth="1"/>
    <col min="1759" max="1759" width="21.42578125" style="2" customWidth="1"/>
    <col min="1760" max="1760" width="2.140625" style="2" customWidth="1"/>
    <col min="1761" max="1761" width="5.7109375" style="2" customWidth="1"/>
    <col min="1762" max="1762" width="2.42578125" style="2" customWidth="1"/>
    <col min="1763" max="1763" width="25.28515625" style="2" customWidth="1"/>
    <col min="1764" max="1764" width="17.28515625" style="2" bestFit="1" customWidth="1"/>
    <col min="1765" max="1765" width="17.28515625" style="2" customWidth="1"/>
    <col min="1766" max="1767" width="12" style="2" bestFit="1" customWidth="1"/>
    <col min="1768" max="1768" width="14.140625" style="2" customWidth="1"/>
    <col min="1769" max="2013" width="11.42578125" style="2"/>
    <col min="2014" max="2014" width="50.85546875" style="2" customWidth="1"/>
    <col min="2015" max="2015" width="21.42578125" style="2" customWidth="1"/>
    <col min="2016" max="2016" width="2.140625" style="2" customWidth="1"/>
    <col min="2017" max="2017" width="5.7109375" style="2" customWidth="1"/>
    <col min="2018" max="2018" width="2.42578125" style="2" customWidth="1"/>
    <col min="2019" max="2019" width="25.28515625" style="2" customWidth="1"/>
    <col min="2020" max="2020" width="17.28515625" style="2" bestFit="1" customWidth="1"/>
    <col min="2021" max="2021" width="17.28515625" style="2" customWidth="1"/>
    <col min="2022" max="2023" width="12" style="2" bestFit="1" customWidth="1"/>
    <col min="2024" max="2024" width="14.140625" style="2" customWidth="1"/>
    <col min="2025" max="2269" width="11.42578125" style="2"/>
    <col min="2270" max="2270" width="50.85546875" style="2" customWidth="1"/>
    <col min="2271" max="2271" width="21.42578125" style="2" customWidth="1"/>
    <col min="2272" max="2272" width="2.140625" style="2" customWidth="1"/>
    <col min="2273" max="2273" width="5.7109375" style="2" customWidth="1"/>
    <col min="2274" max="2274" width="2.42578125" style="2" customWidth="1"/>
    <col min="2275" max="2275" width="25.28515625" style="2" customWidth="1"/>
    <col min="2276" max="2276" width="17.28515625" style="2" bestFit="1" customWidth="1"/>
    <col min="2277" max="2277" width="17.28515625" style="2" customWidth="1"/>
    <col min="2278" max="2279" width="12" style="2" bestFit="1" customWidth="1"/>
    <col min="2280" max="2280" width="14.140625" style="2" customWidth="1"/>
    <col min="2281" max="2525" width="11.42578125" style="2"/>
    <col min="2526" max="2526" width="50.85546875" style="2" customWidth="1"/>
    <col min="2527" max="2527" width="21.42578125" style="2" customWidth="1"/>
    <col min="2528" max="2528" width="2.140625" style="2" customWidth="1"/>
    <col min="2529" max="2529" width="5.7109375" style="2" customWidth="1"/>
    <col min="2530" max="2530" width="2.42578125" style="2" customWidth="1"/>
    <col min="2531" max="2531" width="25.28515625" style="2" customWidth="1"/>
    <col min="2532" max="2532" width="17.28515625" style="2" bestFit="1" customWidth="1"/>
    <col min="2533" max="2533" width="17.28515625" style="2" customWidth="1"/>
    <col min="2534" max="2535" width="12" style="2" bestFit="1" customWidth="1"/>
    <col min="2536" max="2536" width="14.140625" style="2" customWidth="1"/>
    <col min="2537" max="2781" width="11.42578125" style="2"/>
    <col min="2782" max="2782" width="50.85546875" style="2" customWidth="1"/>
    <col min="2783" max="2783" width="21.42578125" style="2" customWidth="1"/>
    <col min="2784" max="2784" width="2.140625" style="2" customWidth="1"/>
    <col min="2785" max="2785" width="5.7109375" style="2" customWidth="1"/>
    <col min="2786" max="2786" width="2.42578125" style="2" customWidth="1"/>
    <col min="2787" max="2787" width="25.28515625" style="2" customWidth="1"/>
    <col min="2788" max="2788" width="17.28515625" style="2" bestFit="1" customWidth="1"/>
    <col min="2789" max="2789" width="17.28515625" style="2" customWidth="1"/>
    <col min="2790" max="2791" width="12" style="2" bestFit="1" customWidth="1"/>
    <col min="2792" max="2792" width="14.140625" style="2" customWidth="1"/>
    <col min="2793" max="3037" width="11.42578125" style="2"/>
    <col min="3038" max="3038" width="50.85546875" style="2" customWidth="1"/>
    <col min="3039" max="3039" width="21.42578125" style="2" customWidth="1"/>
    <col min="3040" max="3040" width="2.140625" style="2" customWidth="1"/>
    <col min="3041" max="3041" width="5.7109375" style="2" customWidth="1"/>
    <col min="3042" max="3042" width="2.42578125" style="2" customWidth="1"/>
    <col min="3043" max="3043" width="25.28515625" style="2" customWidth="1"/>
    <col min="3044" max="3044" width="17.28515625" style="2" bestFit="1" customWidth="1"/>
    <col min="3045" max="3045" width="17.28515625" style="2" customWidth="1"/>
    <col min="3046" max="3047" width="12" style="2" bestFit="1" customWidth="1"/>
    <col min="3048" max="3048" width="14.140625" style="2" customWidth="1"/>
    <col min="3049" max="3293" width="11.42578125" style="2"/>
    <col min="3294" max="3294" width="50.85546875" style="2" customWidth="1"/>
    <col min="3295" max="3295" width="21.42578125" style="2" customWidth="1"/>
    <col min="3296" max="3296" width="2.140625" style="2" customWidth="1"/>
    <col min="3297" max="3297" width="5.7109375" style="2" customWidth="1"/>
    <col min="3298" max="3298" width="2.42578125" style="2" customWidth="1"/>
    <col min="3299" max="3299" width="25.28515625" style="2" customWidth="1"/>
    <col min="3300" max="3300" width="17.28515625" style="2" bestFit="1" customWidth="1"/>
    <col min="3301" max="3301" width="17.28515625" style="2" customWidth="1"/>
    <col min="3302" max="3303" width="12" style="2" bestFit="1" customWidth="1"/>
    <col min="3304" max="3304" width="14.140625" style="2" customWidth="1"/>
    <col min="3305" max="3549" width="11.42578125" style="2"/>
    <col min="3550" max="3550" width="50.85546875" style="2" customWidth="1"/>
    <col min="3551" max="3551" width="21.42578125" style="2" customWidth="1"/>
    <col min="3552" max="3552" width="2.140625" style="2" customWidth="1"/>
    <col min="3553" max="3553" width="5.7109375" style="2" customWidth="1"/>
    <col min="3554" max="3554" width="2.42578125" style="2" customWidth="1"/>
    <col min="3555" max="3555" width="25.28515625" style="2" customWidth="1"/>
    <col min="3556" max="3556" width="17.28515625" style="2" bestFit="1" customWidth="1"/>
    <col min="3557" max="3557" width="17.28515625" style="2" customWidth="1"/>
    <col min="3558" max="3559" width="12" style="2" bestFit="1" customWidth="1"/>
    <col min="3560" max="3560" width="14.140625" style="2" customWidth="1"/>
    <col min="3561" max="3805" width="11.42578125" style="2"/>
    <col min="3806" max="3806" width="50.85546875" style="2" customWidth="1"/>
    <col min="3807" max="3807" width="21.42578125" style="2" customWidth="1"/>
    <col min="3808" max="3808" width="2.140625" style="2" customWidth="1"/>
    <col min="3809" max="3809" width="5.7109375" style="2" customWidth="1"/>
    <col min="3810" max="3810" width="2.42578125" style="2" customWidth="1"/>
    <col min="3811" max="3811" width="25.28515625" style="2" customWidth="1"/>
    <col min="3812" max="3812" width="17.28515625" style="2" bestFit="1" customWidth="1"/>
    <col min="3813" max="3813" width="17.28515625" style="2" customWidth="1"/>
    <col min="3814" max="3815" width="12" style="2" bestFit="1" customWidth="1"/>
    <col min="3816" max="3816" width="14.140625" style="2" customWidth="1"/>
    <col min="3817" max="4061" width="11.42578125" style="2"/>
    <col min="4062" max="4062" width="50.85546875" style="2" customWidth="1"/>
    <col min="4063" max="4063" width="21.42578125" style="2" customWidth="1"/>
    <col min="4064" max="4064" width="2.140625" style="2" customWidth="1"/>
    <col min="4065" max="4065" width="5.7109375" style="2" customWidth="1"/>
    <col min="4066" max="4066" width="2.42578125" style="2" customWidth="1"/>
    <col min="4067" max="4067" width="25.28515625" style="2" customWidth="1"/>
    <col min="4068" max="4068" width="17.28515625" style="2" bestFit="1" customWidth="1"/>
    <col min="4069" max="4069" width="17.28515625" style="2" customWidth="1"/>
    <col min="4070" max="4071" width="12" style="2" bestFit="1" customWidth="1"/>
    <col min="4072" max="4072" width="14.140625" style="2" customWidth="1"/>
    <col min="4073" max="4317" width="11.42578125" style="2"/>
    <col min="4318" max="4318" width="50.85546875" style="2" customWidth="1"/>
    <col min="4319" max="4319" width="21.42578125" style="2" customWidth="1"/>
    <col min="4320" max="4320" width="2.140625" style="2" customWidth="1"/>
    <col min="4321" max="4321" width="5.7109375" style="2" customWidth="1"/>
    <col min="4322" max="4322" width="2.42578125" style="2" customWidth="1"/>
    <col min="4323" max="4323" width="25.28515625" style="2" customWidth="1"/>
    <col min="4324" max="4324" width="17.28515625" style="2" bestFit="1" customWidth="1"/>
    <col min="4325" max="4325" width="17.28515625" style="2" customWidth="1"/>
    <col min="4326" max="4327" width="12" style="2" bestFit="1" customWidth="1"/>
    <col min="4328" max="4328" width="14.140625" style="2" customWidth="1"/>
    <col min="4329" max="4573" width="11.42578125" style="2"/>
    <col min="4574" max="4574" width="50.85546875" style="2" customWidth="1"/>
    <col min="4575" max="4575" width="21.42578125" style="2" customWidth="1"/>
    <col min="4576" max="4576" width="2.140625" style="2" customWidth="1"/>
    <col min="4577" max="4577" width="5.7109375" style="2" customWidth="1"/>
    <col min="4578" max="4578" width="2.42578125" style="2" customWidth="1"/>
    <col min="4579" max="4579" width="25.28515625" style="2" customWidth="1"/>
    <col min="4580" max="4580" width="17.28515625" style="2" bestFit="1" customWidth="1"/>
    <col min="4581" max="4581" width="17.28515625" style="2" customWidth="1"/>
    <col min="4582" max="4583" width="12" style="2" bestFit="1" customWidth="1"/>
    <col min="4584" max="4584" width="14.140625" style="2" customWidth="1"/>
    <col min="4585" max="4829" width="11.42578125" style="2"/>
    <col min="4830" max="4830" width="50.85546875" style="2" customWidth="1"/>
    <col min="4831" max="4831" width="21.42578125" style="2" customWidth="1"/>
    <col min="4832" max="4832" width="2.140625" style="2" customWidth="1"/>
    <col min="4833" max="4833" width="5.7109375" style="2" customWidth="1"/>
    <col min="4834" max="4834" width="2.42578125" style="2" customWidth="1"/>
    <col min="4835" max="4835" width="25.28515625" style="2" customWidth="1"/>
    <col min="4836" max="4836" width="17.28515625" style="2" bestFit="1" customWidth="1"/>
    <col min="4837" max="4837" width="17.28515625" style="2" customWidth="1"/>
    <col min="4838" max="4839" width="12" style="2" bestFit="1" customWidth="1"/>
    <col min="4840" max="4840" width="14.140625" style="2" customWidth="1"/>
    <col min="4841" max="5085" width="11.42578125" style="2"/>
    <col min="5086" max="5086" width="50.85546875" style="2" customWidth="1"/>
    <col min="5087" max="5087" width="21.42578125" style="2" customWidth="1"/>
    <col min="5088" max="5088" width="2.140625" style="2" customWidth="1"/>
    <col min="5089" max="5089" width="5.7109375" style="2" customWidth="1"/>
    <col min="5090" max="5090" width="2.42578125" style="2" customWidth="1"/>
    <col min="5091" max="5091" width="25.28515625" style="2" customWidth="1"/>
    <col min="5092" max="5092" width="17.28515625" style="2" bestFit="1" customWidth="1"/>
    <col min="5093" max="5093" width="17.28515625" style="2" customWidth="1"/>
    <col min="5094" max="5095" width="12" style="2" bestFit="1" customWidth="1"/>
    <col min="5096" max="5096" width="14.140625" style="2" customWidth="1"/>
    <col min="5097" max="5341" width="11.42578125" style="2"/>
    <col min="5342" max="5342" width="50.85546875" style="2" customWidth="1"/>
    <col min="5343" max="5343" width="21.42578125" style="2" customWidth="1"/>
    <col min="5344" max="5344" width="2.140625" style="2" customWidth="1"/>
    <col min="5345" max="5345" width="5.7109375" style="2" customWidth="1"/>
    <col min="5346" max="5346" width="2.42578125" style="2" customWidth="1"/>
    <col min="5347" max="5347" width="25.28515625" style="2" customWidth="1"/>
    <col min="5348" max="5348" width="17.28515625" style="2" bestFit="1" customWidth="1"/>
    <col min="5349" max="5349" width="17.28515625" style="2" customWidth="1"/>
    <col min="5350" max="5351" width="12" style="2" bestFit="1" customWidth="1"/>
    <col min="5352" max="5352" width="14.140625" style="2" customWidth="1"/>
    <col min="5353" max="5597" width="11.42578125" style="2"/>
    <col min="5598" max="5598" width="50.85546875" style="2" customWidth="1"/>
    <col min="5599" max="5599" width="21.42578125" style="2" customWidth="1"/>
    <col min="5600" max="5600" width="2.140625" style="2" customWidth="1"/>
    <col min="5601" max="5601" width="5.7109375" style="2" customWidth="1"/>
    <col min="5602" max="5602" width="2.42578125" style="2" customWidth="1"/>
    <col min="5603" max="5603" width="25.28515625" style="2" customWidth="1"/>
    <col min="5604" max="5604" width="17.28515625" style="2" bestFit="1" customWidth="1"/>
    <col min="5605" max="5605" width="17.28515625" style="2" customWidth="1"/>
    <col min="5606" max="5607" width="12" style="2" bestFit="1" customWidth="1"/>
    <col min="5608" max="5608" width="14.140625" style="2" customWidth="1"/>
    <col min="5609" max="5853" width="11.42578125" style="2"/>
    <col min="5854" max="5854" width="50.85546875" style="2" customWidth="1"/>
    <col min="5855" max="5855" width="21.42578125" style="2" customWidth="1"/>
    <col min="5856" max="5856" width="2.140625" style="2" customWidth="1"/>
    <col min="5857" max="5857" width="5.7109375" style="2" customWidth="1"/>
    <col min="5858" max="5858" width="2.42578125" style="2" customWidth="1"/>
    <col min="5859" max="5859" width="25.28515625" style="2" customWidth="1"/>
    <col min="5860" max="5860" width="17.28515625" style="2" bestFit="1" customWidth="1"/>
    <col min="5861" max="5861" width="17.28515625" style="2" customWidth="1"/>
    <col min="5862" max="5863" width="12" style="2" bestFit="1" customWidth="1"/>
    <col min="5864" max="5864" width="14.140625" style="2" customWidth="1"/>
    <col min="5865" max="6109" width="11.42578125" style="2"/>
    <col min="6110" max="6110" width="50.85546875" style="2" customWidth="1"/>
    <col min="6111" max="6111" width="21.42578125" style="2" customWidth="1"/>
    <col min="6112" max="6112" width="2.140625" style="2" customWidth="1"/>
    <col min="6113" max="6113" width="5.7109375" style="2" customWidth="1"/>
    <col min="6114" max="6114" width="2.42578125" style="2" customWidth="1"/>
    <col min="6115" max="6115" width="25.28515625" style="2" customWidth="1"/>
    <col min="6116" max="6116" width="17.28515625" style="2" bestFit="1" customWidth="1"/>
    <col min="6117" max="6117" width="17.28515625" style="2" customWidth="1"/>
    <col min="6118" max="6119" width="12" style="2" bestFit="1" customWidth="1"/>
    <col min="6120" max="6120" width="14.140625" style="2" customWidth="1"/>
    <col min="6121" max="6365" width="11.42578125" style="2"/>
    <col min="6366" max="6366" width="50.85546875" style="2" customWidth="1"/>
    <col min="6367" max="6367" width="21.42578125" style="2" customWidth="1"/>
    <col min="6368" max="6368" width="2.140625" style="2" customWidth="1"/>
    <col min="6369" max="6369" width="5.7109375" style="2" customWidth="1"/>
    <col min="6370" max="6370" width="2.42578125" style="2" customWidth="1"/>
    <col min="6371" max="6371" width="25.28515625" style="2" customWidth="1"/>
    <col min="6372" max="6372" width="17.28515625" style="2" bestFit="1" customWidth="1"/>
    <col min="6373" max="6373" width="17.28515625" style="2" customWidth="1"/>
    <col min="6374" max="6375" width="12" style="2" bestFit="1" customWidth="1"/>
    <col min="6376" max="6376" width="14.140625" style="2" customWidth="1"/>
    <col min="6377" max="6621" width="11.42578125" style="2"/>
    <col min="6622" max="6622" width="50.85546875" style="2" customWidth="1"/>
    <col min="6623" max="6623" width="21.42578125" style="2" customWidth="1"/>
    <col min="6624" max="6624" width="2.140625" style="2" customWidth="1"/>
    <col min="6625" max="6625" width="5.7109375" style="2" customWidth="1"/>
    <col min="6626" max="6626" width="2.42578125" style="2" customWidth="1"/>
    <col min="6627" max="6627" width="25.28515625" style="2" customWidth="1"/>
    <col min="6628" max="6628" width="17.28515625" style="2" bestFit="1" customWidth="1"/>
    <col min="6629" max="6629" width="17.28515625" style="2" customWidth="1"/>
    <col min="6630" max="6631" width="12" style="2" bestFit="1" customWidth="1"/>
    <col min="6632" max="6632" width="14.140625" style="2" customWidth="1"/>
    <col min="6633" max="6877" width="11.42578125" style="2"/>
    <col min="6878" max="6878" width="50.85546875" style="2" customWidth="1"/>
    <col min="6879" max="6879" width="21.42578125" style="2" customWidth="1"/>
    <col min="6880" max="6880" width="2.140625" style="2" customWidth="1"/>
    <col min="6881" max="6881" width="5.7109375" style="2" customWidth="1"/>
    <col min="6882" max="6882" width="2.42578125" style="2" customWidth="1"/>
    <col min="6883" max="6883" width="25.28515625" style="2" customWidth="1"/>
    <col min="6884" max="6884" width="17.28515625" style="2" bestFit="1" customWidth="1"/>
    <col min="6885" max="6885" width="17.28515625" style="2" customWidth="1"/>
    <col min="6886" max="6887" width="12" style="2" bestFit="1" customWidth="1"/>
    <col min="6888" max="6888" width="14.140625" style="2" customWidth="1"/>
    <col min="6889" max="7133" width="11.42578125" style="2"/>
    <col min="7134" max="7134" width="50.85546875" style="2" customWidth="1"/>
    <col min="7135" max="7135" width="21.42578125" style="2" customWidth="1"/>
    <col min="7136" max="7136" width="2.140625" style="2" customWidth="1"/>
    <col min="7137" max="7137" width="5.7109375" style="2" customWidth="1"/>
    <col min="7138" max="7138" width="2.42578125" style="2" customWidth="1"/>
    <col min="7139" max="7139" width="25.28515625" style="2" customWidth="1"/>
    <col min="7140" max="7140" width="17.28515625" style="2" bestFit="1" customWidth="1"/>
    <col min="7141" max="7141" width="17.28515625" style="2" customWidth="1"/>
    <col min="7142" max="7143" width="12" style="2" bestFit="1" customWidth="1"/>
    <col min="7144" max="7144" width="14.140625" style="2" customWidth="1"/>
    <col min="7145" max="7389" width="11.42578125" style="2"/>
    <col min="7390" max="7390" width="50.85546875" style="2" customWidth="1"/>
    <col min="7391" max="7391" width="21.42578125" style="2" customWidth="1"/>
    <col min="7392" max="7392" width="2.140625" style="2" customWidth="1"/>
    <col min="7393" max="7393" width="5.7109375" style="2" customWidth="1"/>
    <col min="7394" max="7394" width="2.42578125" style="2" customWidth="1"/>
    <col min="7395" max="7395" width="25.28515625" style="2" customWidth="1"/>
    <col min="7396" max="7396" width="17.28515625" style="2" bestFit="1" customWidth="1"/>
    <col min="7397" max="7397" width="17.28515625" style="2" customWidth="1"/>
    <col min="7398" max="7399" width="12" style="2" bestFit="1" customWidth="1"/>
    <col min="7400" max="7400" width="14.140625" style="2" customWidth="1"/>
    <col min="7401" max="7645" width="11.42578125" style="2"/>
    <col min="7646" max="7646" width="50.85546875" style="2" customWidth="1"/>
    <col min="7647" max="7647" width="21.42578125" style="2" customWidth="1"/>
    <col min="7648" max="7648" width="2.140625" style="2" customWidth="1"/>
    <col min="7649" max="7649" width="5.7109375" style="2" customWidth="1"/>
    <col min="7650" max="7650" width="2.42578125" style="2" customWidth="1"/>
    <col min="7651" max="7651" width="25.28515625" style="2" customWidth="1"/>
    <col min="7652" max="7652" width="17.28515625" style="2" bestFit="1" customWidth="1"/>
    <col min="7653" max="7653" width="17.28515625" style="2" customWidth="1"/>
    <col min="7654" max="7655" width="12" style="2" bestFit="1" customWidth="1"/>
    <col min="7656" max="7656" width="14.140625" style="2" customWidth="1"/>
    <col min="7657" max="7901" width="11.42578125" style="2"/>
    <col min="7902" max="7902" width="50.85546875" style="2" customWidth="1"/>
    <col min="7903" max="7903" width="21.42578125" style="2" customWidth="1"/>
    <col min="7904" max="7904" width="2.140625" style="2" customWidth="1"/>
    <col min="7905" max="7905" width="5.7109375" style="2" customWidth="1"/>
    <col min="7906" max="7906" width="2.42578125" style="2" customWidth="1"/>
    <col min="7907" max="7907" width="25.28515625" style="2" customWidth="1"/>
    <col min="7908" max="7908" width="17.28515625" style="2" bestFit="1" customWidth="1"/>
    <col min="7909" max="7909" width="17.28515625" style="2" customWidth="1"/>
    <col min="7910" max="7911" width="12" style="2" bestFit="1" customWidth="1"/>
    <col min="7912" max="7912" width="14.140625" style="2" customWidth="1"/>
    <col min="7913" max="8157" width="11.42578125" style="2"/>
    <col min="8158" max="8158" width="50.85546875" style="2" customWidth="1"/>
    <col min="8159" max="8159" width="21.42578125" style="2" customWidth="1"/>
    <col min="8160" max="8160" width="2.140625" style="2" customWidth="1"/>
    <col min="8161" max="8161" width="5.7109375" style="2" customWidth="1"/>
    <col min="8162" max="8162" width="2.42578125" style="2" customWidth="1"/>
    <col min="8163" max="8163" width="25.28515625" style="2" customWidth="1"/>
    <col min="8164" max="8164" width="17.28515625" style="2" bestFit="1" customWidth="1"/>
    <col min="8165" max="8165" width="17.28515625" style="2" customWidth="1"/>
    <col min="8166" max="8167" width="12" style="2" bestFit="1" customWidth="1"/>
    <col min="8168" max="8168" width="14.140625" style="2" customWidth="1"/>
    <col min="8169" max="8413" width="11.42578125" style="2"/>
    <col min="8414" max="8414" width="50.85546875" style="2" customWidth="1"/>
    <col min="8415" max="8415" width="21.42578125" style="2" customWidth="1"/>
    <col min="8416" max="8416" width="2.140625" style="2" customWidth="1"/>
    <col min="8417" max="8417" width="5.7109375" style="2" customWidth="1"/>
    <col min="8418" max="8418" width="2.42578125" style="2" customWidth="1"/>
    <col min="8419" max="8419" width="25.28515625" style="2" customWidth="1"/>
    <col min="8420" max="8420" width="17.28515625" style="2" bestFit="1" customWidth="1"/>
    <col min="8421" max="8421" width="17.28515625" style="2" customWidth="1"/>
    <col min="8422" max="8423" width="12" style="2" bestFit="1" customWidth="1"/>
    <col min="8424" max="8424" width="14.140625" style="2" customWidth="1"/>
    <col min="8425" max="8669" width="11.42578125" style="2"/>
    <col min="8670" max="8670" width="50.85546875" style="2" customWidth="1"/>
    <col min="8671" max="8671" width="21.42578125" style="2" customWidth="1"/>
    <col min="8672" max="8672" width="2.140625" style="2" customWidth="1"/>
    <col min="8673" max="8673" width="5.7109375" style="2" customWidth="1"/>
    <col min="8674" max="8674" width="2.42578125" style="2" customWidth="1"/>
    <col min="8675" max="8675" width="25.28515625" style="2" customWidth="1"/>
    <col min="8676" max="8676" width="17.28515625" style="2" bestFit="1" customWidth="1"/>
    <col min="8677" max="8677" width="17.28515625" style="2" customWidth="1"/>
    <col min="8678" max="8679" width="12" style="2" bestFit="1" customWidth="1"/>
    <col min="8680" max="8680" width="14.140625" style="2" customWidth="1"/>
    <col min="8681" max="8925" width="11.42578125" style="2"/>
    <col min="8926" max="8926" width="50.85546875" style="2" customWidth="1"/>
    <col min="8927" max="8927" width="21.42578125" style="2" customWidth="1"/>
    <col min="8928" max="8928" width="2.140625" style="2" customWidth="1"/>
    <col min="8929" max="8929" width="5.7109375" style="2" customWidth="1"/>
    <col min="8930" max="8930" width="2.42578125" style="2" customWidth="1"/>
    <col min="8931" max="8931" width="25.28515625" style="2" customWidth="1"/>
    <col min="8932" max="8932" width="17.28515625" style="2" bestFit="1" customWidth="1"/>
    <col min="8933" max="8933" width="17.28515625" style="2" customWidth="1"/>
    <col min="8934" max="8935" width="12" style="2" bestFit="1" customWidth="1"/>
    <col min="8936" max="8936" width="14.140625" style="2" customWidth="1"/>
    <col min="8937" max="9181" width="11.42578125" style="2"/>
    <col min="9182" max="9182" width="50.85546875" style="2" customWidth="1"/>
    <col min="9183" max="9183" width="21.42578125" style="2" customWidth="1"/>
    <col min="9184" max="9184" width="2.140625" style="2" customWidth="1"/>
    <col min="9185" max="9185" width="5.7109375" style="2" customWidth="1"/>
    <col min="9186" max="9186" width="2.42578125" style="2" customWidth="1"/>
    <col min="9187" max="9187" width="25.28515625" style="2" customWidth="1"/>
    <col min="9188" max="9188" width="17.28515625" style="2" bestFit="1" customWidth="1"/>
    <col min="9189" max="9189" width="17.28515625" style="2" customWidth="1"/>
    <col min="9190" max="9191" width="12" style="2" bestFit="1" customWidth="1"/>
    <col min="9192" max="9192" width="14.140625" style="2" customWidth="1"/>
    <col min="9193" max="9437" width="11.42578125" style="2"/>
    <col min="9438" max="9438" width="50.85546875" style="2" customWidth="1"/>
    <col min="9439" max="9439" width="21.42578125" style="2" customWidth="1"/>
    <col min="9440" max="9440" width="2.140625" style="2" customWidth="1"/>
    <col min="9441" max="9441" width="5.7109375" style="2" customWidth="1"/>
    <col min="9442" max="9442" width="2.42578125" style="2" customWidth="1"/>
    <col min="9443" max="9443" width="25.28515625" style="2" customWidth="1"/>
    <col min="9444" max="9444" width="17.28515625" style="2" bestFit="1" customWidth="1"/>
    <col min="9445" max="9445" width="17.28515625" style="2" customWidth="1"/>
    <col min="9446" max="9447" width="12" style="2" bestFit="1" customWidth="1"/>
    <col min="9448" max="9448" width="14.140625" style="2" customWidth="1"/>
    <col min="9449" max="9693" width="11.42578125" style="2"/>
    <col min="9694" max="9694" width="50.85546875" style="2" customWidth="1"/>
    <col min="9695" max="9695" width="21.42578125" style="2" customWidth="1"/>
    <col min="9696" max="9696" width="2.140625" style="2" customWidth="1"/>
    <col min="9697" max="9697" width="5.7109375" style="2" customWidth="1"/>
    <col min="9698" max="9698" width="2.42578125" style="2" customWidth="1"/>
    <col min="9699" max="9699" width="25.28515625" style="2" customWidth="1"/>
    <col min="9700" max="9700" width="17.28515625" style="2" bestFit="1" customWidth="1"/>
    <col min="9701" max="9701" width="17.28515625" style="2" customWidth="1"/>
    <col min="9702" max="9703" width="12" style="2" bestFit="1" customWidth="1"/>
    <col min="9704" max="9704" width="14.140625" style="2" customWidth="1"/>
    <col min="9705" max="9949" width="11.42578125" style="2"/>
    <col min="9950" max="9950" width="50.85546875" style="2" customWidth="1"/>
    <col min="9951" max="9951" width="21.42578125" style="2" customWidth="1"/>
    <col min="9952" max="9952" width="2.140625" style="2" customWidth="1"/>
    <col min="9953" max="9953" width="5.7109375" style="2" customWidth="1"/>
    <col min="9954" max="9954" width="2.42578125" style="2" customWidth="1"/>
    <col min="9955" max="9955" width="25.28515625" style="2" customWidth="1"/>
    <col min="9956" max="9956" width="17.28515625" style="2" bestFit="1" customWidth="1"/>
    <col min="9957" max="9957" width="17.28515625" style="2" customWidth="1"/>
    <col min="9958" max="9959" width="12" style="2" bestFit="1" customWidth="1"/>
    <col min="9960" max="9960" width="14.140625" style="2" customWidth="1"/>
    <col min="9961" max="10205" width="11.42578125" style="2"/>
    <col min="10206" max="10206" width="50.85546875" style="2" customWidth="1"/>
    <col min="10207" max="10207" width="21.42578125" style="2" customWidth="1"/>
    <col min="10208" max="10208" width="2.140625" style="2" customWidth="1"/>
    <col min="10209" max="10209" width="5.7109375" style="2" customWidth="1"/>
    <col min="10210" max="10210" width="2.42578125" style="2" customWidth="1"/>
    <col min="10211" max="10211" width="25.28515625" style="2" customWidth="1"/>
    <col min="10212" max="10212" width="17.28515625" style="2" bestFit="1" customWidth="1"/>
    <col min="10213" max="10213" width="17.28515625" style="2" customWidth="1"/>
    <col min="10214" max="10215" width="12" style="2" bestFit="1" customWidth="1"/>
    <col min="10216" max="10216" width="14.140625" style="2" customWidth="1"/>
    <col min="10217" max="10461" width="11.42578125" style="2"/>
    <col min="10462" max="10462" width="50.85546875" style="2" customWidth="1"/>
    <col min="10463" max="10463" width="21.42578125" style="2" customWidth="1"/>
    <col min="10464" max="10464" width="2.140625" style="2" customWidth="1"/>
    <col min="10465" max="10465" width="5.7109375" style="2" customWidth="1"/>
    <col min="10466" max="10466" width="2.42578125" style="2" customWidth="1"/>
    <col min="10467" max="10467" width="25.28515625" style="2" customWidth="1"/>
    <col min="10468" max="10468" width="17.28515625" style="2" bestFit="1" customWidth="1"/>
    <col min="10469" max="10469" width="17.28515625" style="2" customWidth="1"/>
    <col min="10470" max="10471" width="12" style="2" bestFit="1" customWidth="1"/>
    <col min="10472" max="10472" width="14.140625" style="2" customWidth="1"/>
    <col min="10473" max="10717" width="11.42578125" style="2"/>
    <col min="10718" max="10718" width="50.85546875" style="2" customWidth="1"/>
    <col min="10719" max="10719" width="21.42578125" style="2" customWidth="1"/>
    <col min="10720" max="10720" width="2.140625" style="2" customWidth="1"/>
    <col min="10721" max="10721" width="5.7109375" style="2" customWidth="1"/>
    <col min="10722" max="10722" width="2.42578125" style="2" customWidth="1"/>
    <col min="10723" max="10723" width="25.28515625" style="2" customWidth="1"/>
    <col min="10724" max="10724" width="17.28515625" style="2" bestFit="1" customWidth="1"/>
    <col min="10725" max="10725" width="17.28515625" style="2" customWidth="1"/>
    <col min="10726" max="10727" width="12" style="2" bestFit="1" customWidth="1"/>
    <col min="10728" max="10728" width="14.140625" style="2" customWidth="1"/>
    <col min="10729" max="10973" width="11.42578125" style="2"/>
    <col min="10974" max="10974" width="50.85546875" style="2" customWidth="1"/>
    <col min="10975" max="10975" width="21.42578125" style="2" customWidth="1"/>
    <col min="10976" max="10976" width="2.140625" style="2" customWidth="1"/>
    <col min="10977" max="10977" width="5.7109375" style="2" customWidth="1"/>
    <col min="10978" max="10978" width="2.42578125" style="2" customWidth="1"/>
    <col min="10979" max="10979" width="25.28515625" style="2" customWidth="1"/>
    <col min="10980" max="10980" width="17.28515625" style="2" bestFit="1" customWidth="1"/>
    <col min="10981" max="10981" width="17.28515625" style="2" customWidth="1"/>
    <col min="10982" max="10983" width="12" style="2" bestFit="1" customWidth="1"/>
    <col min="10984" max="10984" width="14.140625" style="2" customWidth="1"/>
    <col min="10985" max="11229" width="11.42578125" style="2"/>
    <col min="11230" max="11230" width="50.85546875" style="2" customWidth="1"/>
    <col min="11231" max="11231" width="21.42578125" style="2" customWidth="1"/>
    <col min="11232" max="11232" width="2.140625" style="2" customWidth="1"/>
    <col min="11233" max="11233" width="5.7109375" style="2" customWidth="1"/>
    <col min="11234" max="11234" width="2.42578125" style="2" customWidth="1"/>
    <col min="11235" max="11235" width="25.28515625" style="2" customWidth="1"/>
    <col min="11236" max="11236" width="17.28515625" style="2" bestFit="1" customWidth="1"/>
    <col min="11237" max="11237" width="17.28515625" style="2" customWidth="1"/>
    <col min="11238" max="11239" width="12" style="2" bestFit="1" customWidth="1"/>
    <col min="11240" max="11240" width="14.140625" style="2" customWidth="1"/>
    <col min="11241" max="11485" width="11.42578125" style="2"/>
    <col min="11486" max="11486" width="50.85546875" style="2" customWidth="1"/>
    <col min="11487" max="11487" width="21.42578125" style="2" customWidth="1"/>
    <col min="11488" max="11488" width="2.140625" style="2" customWidth="1"/>
    <col min="11489" max="11489" width="5.7109375" style="2" customWidth="1"/>
    <col min="11490" max="11490" width="2.42578125" style="2" customWidth="1"/>
    <col min="11491" max="11491" width="25.28515625" style="2" customWidth="1"/>
    <col min="11492" max="11492" width="17.28515625" style="2" bestFit="1" customWidth="1"/>
    <col min="11493" max="11493" width="17.28515625" style="2" customWidth="1"/>
    <col min="11494" max="11495" width="12" style="2" bestFit="1" customWidth="1"/>
    <col min="11496" max="11496" width="14.140625" style="2" customWidth="1"/>
    <col min="11497" max="11741" width="11.42578125" style="2"/>
    <col min="11742" max="11742" width="50.85546875" style="2" customWidth="1"/>
    <col min="11743" max="11743" width="21.42578125" style="2" customWidth="1"/>
    <col min="11744" max="11744" width="2.140625" style="2" customWidth="1"/>
    <col min="11745" max="11745" width="5.7109375" style="2" customWidth="1"/>
    <col min="11746" max="11746" width="2.42578125" style="2" customWidth="1"/>
    <col min="11747" max="11747" width="25.28515625" style="2" customWidth="1"/>
    <col min="11748" max="11748" width="17.28515625" style="2" bestFit="1" customWidth="1"/>
    <col min="11749" max="11749" width="17.28515625" style="2" customWidth="1"/>
    <col min="11750" max="11751" width="12" style="2" bestFit="1" customWidth="1"/>
    <col min="11752" max="11752" width="14.140625" style="2" customWidth="1"/>
    <col min="11753" max="11997" width="11.42578125" style="2"/>
    <col min="11998" max="11998" width="50.85546875" style="2" customWidth="1"/>
    <col min="11999" max="11999" width="21.42578125" style="2" customWidth="1"/>
    <col min="12000" max="12000" width="2.140625" style="2" customWidth="1"/>
    <col min="12001" max="12001" width="5.7109375" style="2" customWidth="1"/>
    <col min="12002" max="12002" width="2.42578125" style="2" customWidth="1"/>
    <col min="12003" max="12003" width="25.28515625" style="2" customWidth="1"/>
    <col min="12004" max="12004" width="17.28515625" style="2" bestFit="1" customWidth="1"/>
    <col min="12005" max="12005" width="17.28515625" style="2" customWidth="1"/>
    <col min="12006" max="12007" width="12" style="2" bestFit="1" customWidth="1"/>
    <col min="12008" max="12008" width="14.140625" style="2" customWidth="1"/>
    <col min="12009" max="12253" width="11.42578125" style="2"/>
    <col min="12254" max="12254" width="50.85546875" style="2" customWidth="1"/>
    <col min="12255" max="12255" width="21.42578125" style="2" customWidth="1"/>
    <col min="12256" max="12256" width="2.140625" style="2" customWidth="1"/>
    <col min="12257" max="12257" width="5.7109375" style="2" customWidth="1"/>
    <col min="12258" max="12258" width="2.42578125" style="2" customWidth="1"/>
    <col min="12259" max="12259" width="25.28515625" style="2" customWidth="1"/>
    <col min="12260" max="12260" width="17.28515625" style="2" bestFit="1" customWidth="1"/>
    <col min="12261" max="12261" width="17.28515625" style="2" customWidth="1"/>
    <col min="12262" max="12263" width="12" style="2" bestFit="1" customWidth="1"/>
    <col min="12264" max="12264" width="14.140625" style="2" customWidth="1"/>
    <col min="12265" max="12509" width="11.42578125" style="2"/>
    <col min="12510" max="12510" width="50.85546875" style="2" customWidth="1"/>
    <col min="12511" max="12511" width="21.42578125" style="2" customWidth="1"/>
    <col min="12512" max="12512" width="2.140625" style="2" customWidth="1"/>
    <col min="12513" max="12513" width="5.7109375" style="2" customWidth="1"/>
    <col min="12514" max="12514" width="2.42578125" style="2" customWidth="1"/>
    <col min="12515" max="12515" width="25.28515625" style="2" customWidth="1"/>
    <col min="12516" max="12516" width="17.28515625" style="2" bestFit="1" customWidth="1"/>
    <col min="12517" max="12517" width="17.28515625" style="2" customWidth="1"/>
    <col min="12518" max="12519" width="12" style="2" bestFit="1" customWidth="1"/>
    <col min="12520" max="12520" width="14.140625" style="2" customWidth="1"/>
    <col min="12521" max="12765" width="11.42578125" style="2"/>
    <col min="12766" max="12766" width="50.85546875" style="2" customWidth="1"/>
    <col min="12767" max="12767" width="21.42578125" style="2" customWidth="1"/>
    <col min="12768" max="12768" width="2.140625" style="2" customWidth="1"/>
    <col min="12769" max="12769" width="5.7109375" style="2" customWidth="1"/>
    <col min="12770" max="12770" width="2.42578125" style="2" customWidth="1"/>
    <col min="12771" max="12771" width="25.28515625" style="2" customWidth="1"/>
    <col min="12772" max="12772" width="17.28515625" style="2" bestFit="1" customWidth="1"/>
    <col min="12773" max="12773" width="17.28515625" style="2" customWidth="1"/>
    <col min="12774" max="12775" width="12" style="2" bestFit="1" customWidth="1"/>
    <col min="12776" max="12776" width="14.140625" style="2" customWidth="1"/>
    <col min="12777" max="13021" width="11.42578125" style="2"/>
    <col min="13022" max="13022" width="50.85546875" style="2" customWidth="1"/>
    <col min="13023" max="13023" width="21.42578125" style="2" customWidth="1"/>
    <col min="13024" max="13024" width="2.140625" style="2" customWidth="1"/>
    <col min="13025" max="13025" width="5.7109375" style="2" customWidth="1"/>
    <col min="13026" max="13026" width="2.42578125" style="2" customWidth="1"/>
    <col min="13027" max="13027" width="25.28515625" style="2" customWidth="1"/>
    <col min="13028" max="13028" width="17.28515625" style="2" bestFit="1" customWidth="1"/>
    <col min="13029" max="13029" width="17.28515625" style="2" customWidth="1"/>
    <col min="13030" max="13031" width="12" style="2" bestFit="1" customWidth="1"/>
    <col min="13032" max="13032" width="14.140625" style="2" customWidth="1"/>
    <col min="13033" max="13277" width="11.42578125" style="2"/>
    <col min="13278" max="13278" width="50.85546875" style="2" customWidth="1"/>
    <col min="13279" max="13279" width="21.42578125" style="2" customWidth="1"/>
    <col min="13280" max="13280" width="2.140625" style="2" customWidth="1"/>
    <col min="13281" max="13281" width="5.7109375" style="2" customWidth="1"/>
    <col min="13282" max="13282" width="2.42578125" style="2" customWidth="1"/>
    <col min="13283" max="13283" width="25.28515625" style="2" customWidth="1"/>
    <col min="13284" max="13284" width="17.28515625" style="2" bestFit="1" customWidth="1"/>
    <col min="13285" max="13285" width="17.28515625" style="2" customWidth="1"/>
    <col min="13286" max="13287" width="12" style="2" bestFit="1" customWidth="1"/>
    <col min="13288" max="13288" width="14.140625" style="2" customWidth="1"/>
    <col min="13289" max="13533" width="11.42578125" style="2"/>
    <col min="13534" max="13534" width="50.85546875" style="2" customWidth="1"/>
    <col min="13535" max="13535" width="21.42578125" style="2" customWidth="1"/>
    <col min="13536" max="13536" width="2.140625" style="2" customWidth="1"/>
    <col min="13537" max="13537" width="5.7109375" style="2" customWidth="1"/>
    <col min="13538" max="13538" width="2.42578125" style="2" customWidth="1"/>
    <col min="13539" max="13539" width="25.28515625" style="2" customWidth="1"/>
    <col min="13540" max="13540" width="17.28515625" style="2" bestFit="1" customWidth="1"/>
    <col min="13541" max="13541" width="17.28515625" style="2" customWidth="1"/>
    <col min="13542" max="13543" width="12" style="2" bestFit="1" customWidth="1"/>
    <col min="13544" max="13544" width="14.140625" style="2" customWidth="1"/>
    <col min="13545" max="13789" width="11.42578125" style="2"/>
    <col min="13790" max="13790" width="50.85546875" style="2" customWidth="1"/>
    <col min="13791" max="13791" width="21.42578125" style="2" customWidth="1"/>
    <col min="13792" max="13792" width="2.140625" style="2" customWidth="1"/>
    <col min="13793" max="13793" width="5.7109375" style="2" customWidth="1"/>
    <col min="13794" max="13794" width="2.42578125" style="2" customWidth="1"/>
    <col min="13795" max="13795" width="25.28515625" style="2" customWidth="1"/>
    <col min="13796" max="13796" width="17.28515625" style="2" bestFit="1" customWidth="1"/>
    <col min="13797" max="13797" width="17.28515625" style="2" customWidth="1"/>
    <col min="13798" max="13799" width="12" style="2" bestFit="1" customWidth="1"/>
    <col min="13800" max="13800" width="14.140625" style="2" customWidth="1"/>
    <col min="13801" max="14045" width="11.42578125" style="2"/>
    <col min="14046" max="14046" width="50.85546875" style="2" customWidth="1"/>
    <col min="14047" max="14047" width="21.42578125" style="2" customWidth="1"/>
    <col min="14048" max="14048" width="2.140625" style="2" customWidth="1"/>
    <col min="14049" max="14049" width="5.7109375" style="2" customWidth="1"/>
    <col min="14050" max="14050" width="2.42578125" style="2" customWidth="1"/>
    <col min="14051" max="14051" width="25.28515625" style="2" customWidth="1"/>
    <col min="14052" max="14052" width="17.28515625" style="2" bestFit="1" customWidth="1"/>
    <col min="14053" max="14053" width="17.28515625" style="2" customWidth="1"/>
    <col min="14054" max="14055" width="12" style="2" bestFit="1" customWidth="1"/>
    <col min="14056" max="14056" width="14.140625" style="2" customWidth="1"/>
    <col min="14057" max="14301" width="11.42578125" style="2"/>
    <col min="14302" max="14302" width="50.85546875" style="2" customWidth="1"/>
    <col min="14303" max="14303" width="21.42578125" style="2" customWidth="1"/>
    <col min="14304" max="14304" width="2.140625" style="2" customWidth="1"/>
    <col min="14305" max="14305" width="5.7109375" style="2" customWidth="1"/>
    <col min="14306" max="14306" width="2.42578125" style="2" customWidth="1"/>
    <col min="14307" max="14307" width="25.28515625" style="2" customWidth="1"/>
    <col min="14308" max="14308" width="17.28515625" style="2" bestFit="1" customWidth="1"/>
    <col min="14309" max="14309" width="17.28515625" style="2" customWidth="1"/>
    <col min="14310" max="14311" width="12" style="2" bestFit="1" customWidth="1"/>
    <col min="14312" max="14312" width="14.140625" style="2" customWidth="1"/>
    <col min="14313" max="14557" width="11.42578125" style="2"/>
    <col min="14558" max="14558" width="50.85546875" style="2" customWidth="1"/>
    <col min="14559" max="14559" width="21.42578125" style="2" customWidth="1"/>
    <col min="14560" max="14560" width="2.140625" style="2" customWidth="1"/>
    <col min="14561" max="14561" width="5.7109375" style="2" customWidth="1"/>
    <col min="14562" max="14562" width="2.42578125" style="2" customWidth="1"/>
    <col min="14563" max="14563" width="25.28515625" style="2" customWidth="1"/>
    <col min="14564" max="14564" width="17.28515625" style="2" bestFit="1" customWidth="1"/>
    <col min="14565" max="14565" width="17.28515625" style="2" customWidth="1"/>
    <col min="14566" max="14567" width="12" style="2" bestFit="1" customWidth="1"/>
    <col min="14568" max="14568" width="14.140625" style="2" customWidth="1"/>
    <col min="14569" max="14813" width="11.42578125" style="2"/>
    <col min="14814" max="14814" width="50.85546875" style="2" customWidth="1"/>
    <col min="14815" max="14815" width="21.42578125" style="2" customWidth="1"/>
    <col min="14816" max="14816" width="2.140625" style="2" customWidth="1"/>
    <col min="14817" max="14817" width="5.7109375" style="2" customWidth="1"/>
    <col min="14818" max="14818" width="2.42578125" style="2" customWidth="1"/>
    <col min="14819" max="14819" width="25.28515625" style="2" customWidth="1"/>
    <col min="14820" max="14820" width="17.28515625" style="2" bestFit="1" customWidth="1"/>
    <col min="14821" max="14821" width="17.28515625" style="2" customWidth="1"/>
    <col min="14822" max="14823" width="12" style="2" bestFit="1" customWidth="1"/>
    <col min="14824" max="14824" width="14.140625" style="2" customWidth="1"/>
    <col min="14825" max="15069" width="11.42578125" style="2"/>
    <col min="15070" max="15070" width="50.85546875" style="2" customWidth="1"/>
    <col min="15071" max="15071" width="21.42578125" style="2" customWidth="1"/>
    <col min="15072" max="15072" width="2.140625" style="2" customWidth="1"/>
    <col min="15073" max="15073" width="5.7109375" style="2" customWidth="1"/>
    <col min="15074" max="15074" width="2.42578125" style="2" customWidth="1"/>
    <col min="15075" max="15075" width="25.28515625" style="2" customWidth="1"/>
    <col min="15076" max="15076" width="17.28515625" style="2" bestFit="1" customWidth="1"/>
    <col min="15077" max="15077" width="17.28515625" style="2" customWidth="1"/>
    <col min="15078" max="15079" width="12" style="2" bestFit="1" customWidth="1"/>
    <col min="15080" max="15080" width="14.140625" style="2" customWidth="1"/>
    <col min="15081" max="15325" width="11.42578125" style="2"/>
    <col min="15326" max="15326" width="50.85546875" style="2" customWidth="1"/>
    <col min="15327" max="15327" width="21.42578125" style="2" customWidth="1"/>
    <col min="15328" max="15328" width="2.140625" style="2" customWidth="1"/>
    <col min="15329" max="15329" width="5.7109375" style="2" customWidth="1"/>
    <col min="15330" max="15330" width="2.42578125" style="2" customWidth="1"/>
    <col min="15331" max="15331" width="25.28515625" style="2" customWidth="1"/>
    <col min="15332" max="15332" width="17.28515625" style="2" bestFit="1" customWidth="1"/>
    <col min="15333" max="15333" width="17.28515625" style="2" customWidth="1"/>
    <col min="15334" max="15335" width="12" style="2" bestFit="1" customWidth="1"/>
    <col min="15336" max="15336" width="14.140625" style="2" customWidth="1"/>
    <col min="15337" max="15581" width="11.42578125" style="2"/>
    <col min="15582" max="15582" width="50.85546875" style="2" customWidth="1"/>
    <col min="15583" max="15583" width="21.42578125" style="2" customWidth="1"/>
    <col min="15584" max="15584" width="2.140625" style="2" customWidth="1"/>
    <col min="15585" max="15585" width="5.7109375" style="2" customWidth="1"/>
    <col min="15586" max="15586" width="2.42578125" style="2" customWidth="1"/>
    <col min="15587" max="15587" width="25.28515625" style="2" customWidth="1"/>
    <col min="15588" max="15588" width="17.28515625" style="2" bestFit="1" customWidth="1"/>
    <col min="15589" max="15589" width="17.28515625" style="2" customWidth="1"/>
    <col min="15590" max="15591" width="12" style="2" bestFit="1" customWidth="1"/>
    <col min="15592" max="15592" width="14.140625" style="2" customWidth="1"/>
    <col min="15593" max="15837" width="11.42578125" style="2"/>
    <col min="15838" max="15838" width="50.85546875" style="2" customWidth="1"/>
    <col min="15839" max="15839" width="21.42578125" style="2" customWidth="1"/>
    <col min="15840" max="15840" width="2.140625" style="2" customWidth="1"/>
    <col min="15841" max="15841" width="5.7109375" style="2" customWidth="1"/>
    <col min="15842" max="15842" width="2.42578125" style="2" customWidth="1"/>
    <col min="15843" max="15843" width="25.28515625" style="2" customWidth="1"/>
    <col min="15844" max="15844" width="17.28515625" style="2" bestFit="1" customWidth="1"/>
    <col min="15845" max="15845" width="17.28515625" style="2" customWidth="1"/>
    <col min="15846" max="15847" width="12" style="2" bestFit="1" customWidth="1"/>
    <col min="15848" max="15848" width="14.140625" style="2" customWidth="1"/>
    <col min="15849" max="16093" width="11.42578125" style="2"/>
    <col min="16094" max="16094" width="50.85546875" style="2" customWidth="1"/>
    <col min="16095" max="16095" width="21.42578125" style="2" customWidth="1"/>
    <col min="16096" max="16096" width="2.140625" style="2" customWidth="1"/>
    <col min="16097" max="16097" width="5.7109375" style="2" customWidth="1"/>
    <col min="16098" max="16098" width="2.42578125" style="2" customWidth="1"/>
    <col min="16099" max="16099" width="25.28515625" style="2" customWidth="1"/>
    <col min="16100" max="16100" width="17.28515625" style="2" bestFit="1" customWidth="1"/>
    <col min="16101" max="16101" width="17.28515625" style="2" customWidth="1"/>
    <col min="16102" max="16103" width="12" style="2" bestFit="1" customWidth="1"/>
    <col min="16104" max="16104" width="14.140625" style="2" customWidth="1"/>
    <col min="16105" max="16384" width="11.42578125" style="2"/>
  </cols>
  <sheetData>
    <row r="1" spans="1:6" ht="20.25" customHeight="1" x14ac:dyDescent="0.2">
      <c r="A1" s="1"/>
      <c r="B1" s="1"/>
      <c r="C1" s="1"/>
      <c r="D1" s="1"/>
      <c r="E1" s="1"/>
      <c r="F1" s="1"/>
    </row>
    <row r="2" spans="1:6" ht="20.25" customHeight="1" x14ac:dyDescent="0.2">
      <c r="A2" s="1"/>
      <c r="B2" s="1"/>
      <c r="C2" s="1"/>
      <c r="D2" s="1"/>
      <c r="E2" s="1"/>
      <c r="F2" s="1"/>
    </row>
    <row r="3" spans="1:6" ht="20.25" customHeight="1" x14ac:dyDescent="0.2">
      <c r="A3" s="1"/>
      <c r="B3" s="1"/>
      <c r="C3" s="1"/>
      <c r="D3" s="1"/>
      <c r="E3" s="1"/>
      <c r="F3" s="1"/>
    </row>
    <row r="4" spans="1:6" ht="26.25" customHeight="1" x14ac:dyDescent="0.2">
      <c r="A4" s="3" t="s">
        <v>0</v>
      </c>
      <c r="B4" s="3"/>
      <c r="C4" s="3"/>
      <c r="D4" s="3"/>
      <c r="E4" s="3"/>
      <c r="F4" s="3"/>
    </row>
    <row r="5" spans="1:6" ht="14.25" customHeight="1" x14ac:dyDescent="0.2">
      <c r="A5" s="3" t="s">
        <v>1</v>
      </c>
      <c r="B5" s="3"/>
      <c r="C5" s="3"/>
      <c r="D5" s="3"/>
      <c r="E5" s="3"/>
      <c r="F5" s="3"/>
    </row>
    <row r="6" spans="1:6" ht="17.25" customHeight="1" x14ac:dyDescent="0.2">
      <c r="A6" s="4" t="s">
        <v>2</v>
      </c>
      <c r="B6" s="4"/>
      <c r="C6" s="4"/>
      <c r="D6" s="4"/>
      <c r="E6" s="4"/>
      <c r="F6" s="4"/>
    </row>
    <row r="7" spans="1:6" ht="18" customHeight="1" x14ac:dyDescent="0.2">
      <c r="A7" s="3" t="s">
        <v>3</v>
      </c>
      <c r="B7" s="3"/>
      <c r="C7" s="3"/>
      <c r="D7" s="3"/>
      <c r="E7" s="3"/>
      <c r="F7" s="3"/>
    </row>
    <row r="8" spans="1:6" ht="20.25" x14ac:dyDescent="0.3">
      <c r="A8" s="1"/>
      <c r="B8" s="1"/>
      <c r="C8" s="1"/>
      <c r="D8" s="1"/>
      <c r="E8" s="1"/>
      <c r="F8" s="1"/>
    </row>
    <row r="9" spans="1:6" ht="20.25" x14ac:dyDescent="0.3">
      <c r="A9" s="5"/>
      <c r="B9" s="6" t="s">
        <v>4</v>
      </c>
      <c r="C9" s="6"/>
      <c r="D9" s="6"/>
      <c r="E9" s="7">
        <v>2021</v>
      </c>
      <c r="F9" s="8"/>
    </row>
    <row r="10" spans="1:6" ht="18.75" customHeight="1" x14ac:dyDescent="0.3">
      <c r="A10" s="5"/>
      <c r="B10" s="44"/>
      <c r="C10" s="44"/>
      <c r="D10" s="44"/>
      <c r="E10" s="9"/>
      <c r="F10" s="10"/>
    </row>
    <row r="11" spans="1:6" ht="22.5" customHeight="1" x14ac:dyDescent="0.3">
      <c r="A11" s="5"/>
      <c r="B11" s="45" t="s">
        <v>5</v>
      </c>
      <c r="C11" s="45"/>
      <c r="D11" s="45"/>
      <c r="E11" s="11"/>
      <c r="F11" s="12"/>
    </row>
    <row r="12" spans="1:6" ht="22.5" customHeight="1" x14ac:dyDescent="0.3">
      <c r="A12" s="5"/>
      <c r="B12" s="46"/>
      <c r="C12" s="46"/>
      <c r="D12" s="46"/>
      <c r="E12" s="11"/>
      <c r="F12" s="12"/>
    </row>
    <row r="13" spans="1:6" ht="19.5" customHeight="1" x14ac:dyDescent="0.3">
      <c r="A13" s="5"/>
      <c r="B13" s="47" t="s">
        <v>28</v>
      </c>
      <c r="C13" s="47"/>
      <c r="D13" s="47"/>
      <c r="E13" s="13">
        <v>17839465.850000001</v>
      </c>
      <c r="F13" s="13"/>
    </row>
    <row r="14" spans="1:6" ht="20.25" x14ac:dyDescent="0.3">
      <c r="A14" s="5"/>
      <c r="B14" s="47" t="s">
        <v>29</v>
      </c>
      <c r="C14" s="47"/>
      <c r="D14" s="47"/>
      <c r="E14" s="13">
        <v>1176701.6599999999</v>
      </c>
      <c r="F14" s="13"/>
    </row>
    <row r="15" spans="1:6" ht="23.25" customHeight="1" x14ac:dyDescent="0.3">
      <c r="A15" s="5"/>
      <c r="B15" s="47" t="s">
        <v>30</v>
      </c>
      <c r="C15" s="47"/>
      <c r="D15" s="47"/>
      <c r="E15" s="13">
        <v>939798.8</v>
      </c>
      <c r="F15" s="13"/>
    </row>
    <row r="16" spans="1:6" s="17" customFormat="1" ht="20.25" x14ac:dyDescent="0.3">
      <c r="A16" s="14"/>
      <c r="B16" s="48" t="s">
        <v>6</v>
      </c>
      <c r="C16" s="48"/>
      <c r="D16" s="48"/>
      <c r="E16" s="15">
        <f>SUM(E13:E15)</f>
        <v>19955966.310000002</v>
      </c>
      <c r="F16" s="16"/>
    </row>
    <row r="17" spans="1:6" s="17" customFormat="1" ht="10.5" customHeight="1" x14ac:dyDescent="0.3">
      <c r="A17" s="14"/>
      <c r="B17" s="45"/>
      <c r="C17" s="45"/>
      <c r="D17" s="45"/>
      <c r="E17" s="16"/>
      <c r="F17" s="16"/>
    </row>
    <row r="18" spans="1:6" s="17" customFormat="1" ht="9.75" customHeight="1" x14ac:dyDescent="0.3">
      <c r="A18" s="14"/>
      <c r="B18" s="49"/>
      <c r="C18" s="49"/>
      <c r="D18" s="49"/>
      <c r="E18" s="16"/>
      <c r="F18" s="16"/>
    </row>
    <row r="19" spans="1:6" s="17" customFormat="1" ht="23.25" customHeight="1" x14ac:dyDescent="0.3">
      <c r="A19" s="14"/>
      <c r="B19" s="45" t="s">
        <v>7</v>
      </c>
      <c r="C19" s="45"/>
      <c r="D19" s="45"/>
      <c r="E19" s="18"/>
      <c r="F19" s="16"/>
    </row>
    <row r="20" spans="1:6" s="17" customFormat="1" ht="23.25" customHeight="1" x14ac:dyDescent="0.3">
      <c r="A20" s="14"/>
      <c r="B20" s="46"/>
      <c r="C20" s="46"/>
      <c r="D20" s="46"/>
      <c r="E20" s="18"/>
      <c r="F20" s="16"/>
    </row>
    <row r="21" spans="1:6" ht="19.5" customHeight="1" x14ac:dyDescent="0.3">
      <c r="A21" s="5"/>
      <c r="B21" s="47" t="s">
        <v>31</v>
      </c>
      <c r="C21" s="47"/>
      <c r="D21" s="47"/>
      <c r="E21" s="19">
        <v>8332037.6600000001</v>
      </c>
      <c r="F21" s="19"/>
    </row>
    <row r="22" spans="1:6" ht="18.75" customHeight="1" x14ac:dyDescent="0.3">
      <c r="A22" s="5"/>
      <c r="B22" s="47" t="s">
        <v>32</v>
      </c>
      <c r="C22" s="47"/>
      <c r="D22" s="47"/>
      <c r="E22" s="20">
        <v>1092279.8700000001</v>
      </c>
      <c r="F22" s="19"/>
    </row>
    <row r="23" spans="1:6" ht="22.5" customHeight="1" x14ac:dyDescent="0.3">
      <c r="A23" s="5"/>
      <c r="B23" s="48" t="s">
        <v>8</v>
      </c>
      <c r="C23" s="48"/>
      <c r="D23" s="48"/>
      <c r="E23" s="21">
        <f>SUM(E21:E22)</f>
        <v>9424317.5300000012</v>
      </c>
      <c r="F23" s="22"/>
    </row>
    <row r="24" spans="1:6" ht="21" thickBot="1" x14ac:dyDescent="0.35">
      <c r="A24" s="5"/>
      <c r="B24" s="44" t="s">
        <v>9</v>
      </c>
      <c r="C24" s="44"/>
      <c r="D24" s="44"/>
      <c r="E24" s="23">
        <f>E16+E23</f>
        <v>29380283.840000004</v>
      </c>
      <c r="F24" s="22"/>
    </row>
    <row r="25" spans="1:6" ht="21.75" customHeight="1" thickTop="1" x14ac:dyDescent="0.3">
      <c r="A25" s="5"/>
      <c r="B25" s="44"/>
      <c r="C25" s="44"/>
      <c r="D25" s="44"/>
      <c r="E25" s="19"/>
      <c r="F25" s="19"/>
    </row>
    <row r="26" spans="1:6" ht="19.5" customHeight="1" x14ac:dyDescent="0.3">
      <c r="A26" s="5"/>
      <c r="B26" s="48" t="s">
        <v>10</v>
      </c>
      <c r="C26" s="48"/>
      <c r="D26" s="48"/>
      <c r="E26" s="24"/>
      <c r="F26" s="19"/>
    </row>
    <row r="27" spans="1:6" ht="19.5" customHeight="1" x14ac:dyDescent="0.3">
      <c r="A27" s="5"/>
      <c r="B27" s="44"/>
      <c r="C27" s="44"/>
      <c r="D27" s="44"/>
      <c r="E27" s="24"/>
      <c r="F27" s="19"/>
    </row>
    <row r="28" spans="1:6" ht="19.5" customHeight="1" x14ac:dyDescent="0.3">
      <c r="A28" s="5"/>
      <c r="B28" s="48" t="s">
        <v>11</v>
      </c>
      <c r="C28" s="48"/>
      <c r="D28" s="48"/>
      <c r="E28" s="24"/>
      <c r="F28" s="19"/>
    </row>
    <row r="29" spans="1:6" ht="19.5" customHeight="1" x14ac:dyDescent="0.3">
      <c r="A29" s="5"/>
      <c r="B29" s="50"/>
      <c r="C29" s="50"/>
      <c r="D29" s="50"/>
      <c r="E29" s="24"/>
      <c r="F29" s="19"/>
    </row>
    <row r="30" spans="1:6" ht="19.5" customHeight="1" x14ac:dyDescent="0.3">
      <c r="A30" s="5"/>
      <c r="B30" s="47" t="s">
        <v>33</v>
      </c>
      <c r="C30" s="47"/>
      <c r="D30" s="47"/>
      <c r="E30" s="19">
        <v>0</v>
      </c>
      <c r="F30" s="19"/>
    </row>
    <row r="31" spans="1:6" ht="19.5" customHeight="1" x14ac:dyDescent="0.3">
      <c r="A31" s="5"/>
      <c r="B31" s="47" t="s">
        <v>34</v>
      </c>
      <c r="C31" s="47"/>
      <c r="D31" s="47"/>
      <c r="E31" s="19">
        <v>0</v>
      </c>
      <c r="F31" s="19"/>
    </row>
    <row r="32" spans="1:6" ht="20.25" x14ac:dyDescent="0.3">
      <c r="A32" s="5"/>
      <c r="B32" s="48" t="s">
        <v>12</v>
      </c>
      <c r="C32" s="48"/>
      <c r="D32" s="48"/>
      <c r="E32" s="25">
        <f>SUM(E30:E31)</f>
        <v>0</v>
      </c>
      <c r="F32" s="22"/>
    </row>
    <row r="33" spans="1:6" s="27" customFormat="1" ht="19.5" customHeight="1" x14ac:dyDescent="0.3">
      <c r="A33" s="26"/>
      <c r="B33" s="48"/>
      <c r="C33" s="48"/>
      <c r="D33" s="48"/>
      <c r="E33" s="22"/>
      <c r="F33" s="22">
        <f t="shared" ref="F33" si="0">F32</f>
        <v>0</v>
      </c>
    </row>
    <row r="34" spans="1:6" s="27" customFormat="1" ht="19.5" customHeight="1" x14ac:dyDescent="0.3">
      <c r="A34" s="26"/>
      <c r="B34" s="45" t="s">
        <v>13</v>
      </c>
      <c r="C34" s="45"/>
      <c r="D34" s="45"/>
      <c r="E34" s="18"/>
      <c r="F34" s="22"/>
    </row>
    <row r="35" spans="1:6" s="27" customFormat="1" ht="19.5" customHeight="1" x14ac:dyDescent="0.3">
      <c r="A35" s="26"/>
      <c r="B35" s="46"/>
      <c r="C35" s="46"/>
      <c r="D35" s="46"/>
      <c r="E35" s="18"/>
      <c r="F35" s="22"/>
    </row>
    <row r="36" spans="1:6" s="27" customFormat="1" ht="19.5" customHeight="1" x14ac:dyDescent="0.3">
      <c r="A36" s="26"/>
      <c r="B36" s="47" t="s">
        <v>14</v>
      </c>
      <c r="C36" s="47"/>
      <c r="D36" s="47"/>
      <c r="E36" s="28">
        <f>'[1]Nota 10'!H29</f>
        <v>0</v>
      </c>
      <c r="F36" s="22"/>
    </row>
    <row r="37" spans="1:6" s="27" customFormat="1" ht="19.5" customHeight="1" x14ac:dyDescent="0.3">
      <c r="A37" s="26"/>
      <c r="B37" s="48" t="s">
        <v>15</v>
      </c>
      <c r="C37" s="48"/>
      <c r="D37" s="48"/>
      <c r="E37" s="22">
        <v>0</v>
      </c>
      <c r="F37" s="22"/>
    </row>
    <row r="38" spans="1:6" s="27" customFormat="1" ht="19.5" customHeight="1" thickBot="1" x14ac:dyDescent="0.35">
      <c r="A38" s="26"/>
      <c r="B38" s="48" t="s">
        <v>16</v>
      </c>
      <c r="C38" s="48"/>
      <c r="D38" s="44"/>
      <c r="E38" s="23">
        <f>+E32</f>
        <v>0</v>
      </c>
      <c r="F38" s="22"/>
    </row>
    <row r="39" spans="1:6" s="27" customFormat="1" ht="19.5" customHeight="1" thickTop="1" x14ac:dyDescent="0.3">
      <c r="A39" s="26"/>
      <c r="B39" s="44"/>
      <c r="C39" s="44"/>
      <c r="D39" s="44"/>
      <c r="E39" s="22"/>
      <c r="F39" s="22"/>
    </row>
    <row r="40" spans="1:6" ht="20.25" x14ac:dyDescent="0.3">
      <c r="A40" s="5"/>
      <c r="B40" s="48" t="s">
        <v>35</v>
      </c>
      <c r="C40" s="48"/>
      <c r="D40" s="48"/>
      <c r="E40" s="24"/>
      <c r="F40" s="19"/>
    </row>
    <row r="41" spans="1:6" ht="20.25" x14ac:dyDescent="0.3">
      <c r="A41" s="5"/>
      <c r="B41" s="50"/>
      <c r="C41" s="50"/>
      <c r="D41" s="50"/>
      <c r="E41" s="24"/>
      <c r="F41" s="19"/>
    </row>
    <row r="42" spans="1:6" ht="20.25" x14ac:dyDescent="0.3">
      <c r="A42" s="5"/>
      <c r="B42" s="47" t="s">
        <v>17</v>
      </c>
      <c r="C42" s="47"/>
      <c r="D42" s="47"/>
      <c r="E42" s="19">
        <v>1894821.84</v>
      </c>
      <c r="F42" s="19"/>
    </row>
    <row r="43" spans="1:6" ht="20.25" x14ac:dyDescent="0.3">
      <c r="A43" s="5"/>
      <c r="B43" s="47" t="s">
        <v>18</v>
      </c>
      <c r="C43" s="47"/>
      <c r="D43" s="47"/>
      <c r="E43" s="19">
        <v>27485462</v>
      </c>
      <c r="F43" s="19"/>
    </row>
    <row r="44" spans="1:6" ht="20.25" x14ac:dyDescent="0.3">
      <c r="A44" s="5"/>
      <c r="B44" s="47" t="str">
        <f>+'[2]Nota 14'!A5</f>
        <v>Ajuste al patrimonio</v>
      </c>
      <c r="C44" s="47"/>
      <c r="D44" s="47"/>
      <c r="E44" s="19">
        <v>0</v>
      </c>
      <c r="F44" s="19"/>
    </row>
    <row r="45" spans="1:6" ht="21" customHeight="1" x14ac:dyDescent="0.3">
      <c r="A45" s="5"/>
      <c r="B45" s="48" t="s">
        <v>19</v>
      </c>
      <c r="C45" s="48"/>
      <c r="D45" s="48"/>
      <c r="E45" s="29">
        <f>SUM(E42:E44)</f>
        <v>29380283.84</v>
      </c>
      <c r="F45" s="13"/>
    </row>
    <row r="46" spans="1:6" ht="27.75" customHeight="1" thickBot="1" x14ac:dyDescent="0.35">
      <c r="A46" s="5"/>
      <c r="B46" s="44" t="s">
        <v>36</v>
      </c>
      <c r="C46" s="44"/>
      <c r="D46" s="44"/>
      <c r="E46" s="23">
        <f>E45+E38</f>
        <v>29380283.84</v>
      </c>
      <c r="F46" s="22"/>
    </row>
    <row r="47" spans="1:6" ht="21" thickTop="1" x14ac:dyDescent="0.3">
      <c r="A47" s="5"/>
      <c r="B47" s="51"/>
      <c r="C47" s="51"/>
      <c r="D47" s="51"/>
      <c r="E47" s="30">
        <f>+E46-E24</f>
        <v>0</v>
      </c>
      <c r="F47" s="19"/>
    </row>
    <row r="48" spans="1:6" ht="15.75" customHeight="1" x14ac:dyDescent="0.3">
      <c r="A48" s="5"/>
      <c r="B48" s="31" t="s">
        <v>20</v>
      </c>
      <c r="C48" s="31"/>
      <c r="D48" s="31"/>
      <c r="E48" s="32"/>
      <c r="F48" s="33"/>
    </row>
    <row r="49" spans="1:6" ht="20.25" x14ac:dyDescent="0.3">
      <c r="A49" s="5"/>
      <c r="B49" s="5"/>
      <c r="C49" s="5"/>
      <c r="D49" s="5"/>
      <c r="E49" s="34"/>
      <c r="F49" s="33"/>
    </row>
    <row r="50" spans="1:6" ht="20.25" x14ac:dyDescent="0.3">
      <c r="A50" s="5"/>
      <c r="B50" s="5"/>
      <c r="C50" s="5"/>
      <c r="D50" s="5"/>
    </row>
    <row r="51" spans="1:6" ht="20.25" x14ac:dyDescent="0.3">
      <c r="A51" s="37"/>
      <c r="B51" s="38" t="s">
        <v>21</v>
      </c>
      <c r="C51" s="38"/>
      <c r="D51" s="38" t="s">
        <v>22</v>
      </c>
      <c r="E51" s="36"/>
      <c r="F51" s="2"/>
    </row>
    <row r="52" spans="1:6" s="41" customFormat="1" ht="15.75" customHeight="1" x14ac:dyDescent="0.3">
      <c r="A52" s="39"/>
      <c r="B52" s="40" t="s">
        <v>23</v>
      </c>
      <c r="C52" s="40"/>
      <c r="D52" s="40" t="s">
        <v>24</v>
      </c>
    </row>
    <row r="53" spans="1:6" s="43" customFormat="1" ht="15.75" customHeight="1" x14ac:dyDescent="0.3">
      <c r="A53" s="39"/>
      <c r="B53" s="42" t="s">
        <v>25</v>
      </c>
      <c r="C53" s="42"/>
      <c r="D53" s="42" t="s">
        <v>26</v>
      </c>
    </row>
    <row r="54" spans="1:6" ht="15.75" customHeight="1" x14ac:dyDescent="0.3">
      <c r="A54" s="5"/>
      <c r="B54" s="42"/>
      <c r="C54" s="42"/>
      <c r="D54" s="42"/>
      <c r="E54" s="11"/>
      <c r="F54" s="12"/>
    </row>
    <row r="134" spans="2:2" x14ac:dyDescent="0.2">
      <c r="B134" s="43" t="s">
        <v>27</v>
      </c>
    </row>
  </sheetData>
  <mergeCells count="6">
    <mergeCell ref="A1:F3"/>
    <mergeCell ref="A4:F4"/>
    <mergeCell ref="A5:F5"/>
    <mergeCell ref="A6:F6"/>
    <mergeCell ref="A7:F7"/>
    <mergeCell ref="A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2021-10-12T13:31:43Z</dcterms:created>
  <dcterms:modified xsi:type="dcterms:W3CDTF">2021-10-12T13:54:07Z</dcterms:modified>
</cp:coreProperties>
</file>