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Abril\"/>
    </mc:Choice>
  </mc:AlternateContent>
  <xr:revisionPtr revIDLastSave="1" documentId="11_21A3D5C9DC737CF5966C5CACC97E3C192F3E2DD9" xr6:coauthVersionLast="36" xr6:coauthVersionMax="36" xr10:uidLastSave="{A5E2DA7C-8EA4-4F42-B41F-FFBA53C5349D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4" l="1"/>
  <c r="N14" i="4" l="1"/>
  <c r="N19" i="4" l="1"/>
  <c r="L19" i="4"/>
  <c r="L22" i="4" l="1"/>
  <c r="N22" i="4" s="1"/>
  <c r="L18" i="4"/>
  <c r="N18" i="4" s="1"/>
  <c r="I23" i="4" l="1"/>
</calcChain>
</file>

<file path=xl/sharedStrings.xml><?xml version="1.0" encoding="utf-8"?>
<sst xmlns="http://schemas.openxmlformats.org/spreadsheetml/2006/main" count="76" uniqueCount="52">
  <si>
    <t>CLARO</t>
  </si>
  <si>
    <t>SEGURO NACIONAL DE SALUD (SENASA)</t>
  </si>
  <si>
    <t>ARS HUMANO</t>
  </si>
  <si>
    <t>EMPACA</t>
  </si>
  <si>
    <t>EDESUR DOMINICANA.S.A</t>
  </si>
  <si>
    <t>STE.SRL</t>
  </si>
  <si>
    <t>AGUA PLANETA AZUL</t>
  </si>
  <si>
    <t>Fecha de factura</t>
  </si>
  <si>
    <t>No. De Factura o Comprobante</t>
  </si>
  <si>
    <t>Concepto</t>
  </si>
  <si>
    <t>Proveedor</t>
  </si>
  <si>
    <t>Monto facturado RD$</t>
  </si>
  <si>
    <t>Fecha fin factura</t>
  </si>
  <si>
    <t>Monto pagado</t>
  </si>
  <si>
    <t>Monto pendiente</t>
  </si>
  <si>
    <t>Estado</t>
  </si>
  <si>
    <t>Totales</t>
  </si>
  <si>
    <t>PENDIENTE</t>
  </si>
  <si>
    <t>ALTICE DOMINICANA ,S.A</t>
  </si>
  <si>
    <t>GTG INDUSTRIA, S.R.L.</t>
  </si>
  <si>
    <t>CENTRO AUTOMOTRIZ REMESAS,S.A.</t>
  </si>
  <si>
    <t>B1500001478</t>
  </si>
  <si>
    <t>PAGO SERVICIO DE SEGURO ABRIL 2022</t>
  </si>
  <si>
    <t>PAGO SERVICIO DE DATA ABRIL 2022</t>
  </si>
  <si>
    <t>PAGO SERVICIO DE COMUNICACIÓN ABRIL 2022</t>
  </si>
  <si>
    <t>PAGO SERVICIOS DE ALQUILER IMPRESORAS MULTIFUNCIONALES ABRIL 2022</t>
  </si>
  <si>
    <t>PAGO FACTURA ENERGIA ELECTRICA MES DE ABRIL 2022</t>
  </si>
  <si>
    <t>PAGO SERVICO DE COMUNICACIÓN ABRIL 2022</t>
  </si>
  <si>
    <t>PAGO SERVICIO DE MANTENIMIENTO DE VEHICULOS ABRIL 2022</t>
  </si>
  <si>
    <t>PAGO COMPRA DE AGUA PARA CONSUMO HUMANO ABRIL 2022</t>
  </si>
  <si>
    <t>B1500144397</t>
  </si>
  <si>
    <t>B1500144638</t>
  </si>
  <si>
    <t>B1500001474</t>
  </si>
  <si>
    <t>B1500039216</t>
  </si>
  <si>
    <t>B1500285948</t>
  </si>
  <si>
    <t>COMPLETO</t>
  </si>
  <si>
    <t xml:space="preserve">PAGO ADQUISICION DE INSUMOS DE COCINA ABRIL 2022 </t>
  </si>
  <si>
    <t>B1500022917</t>
  </si>
  <si>
    <t>B1500006045</t>
  </si>
  <si>
    <t>B1500165409</t>
  </si>
  <si>
    <t>B1500039080</t>
  </si>
  <si>
    <t>B1500002339</t>
  </si>
  <si>
    <t>B1500001040</t>
  </si>
  <si>
    <t>B1500000162</t>
  </si>
  <si>
    <t>B1500166203</t>
  </si>
  <si>
    <t>PAGO SERVICIOS ALQUILER LOCAL  IGNJJHM ABRIL 2022</t>
  </si>
  <si>
    <t xml:space="preserve">                      Encargada de Contabilidad</t>
  </si>
  <si>
    <t xml:space="preserve">                                 Encargada Administrativa Financiera</t>
  </si>
  <si>
    <t>INSTITUTO GEOGRÁFICO NACIONAL</t>
  </si>
  <si>
    <t>"José Joaquín Hungría Morell"</t>
  </si>
  <si>
    <t>Relación Pagos Proveedores Abril  2022</t>
  </si>
  <si>
    <t>(VALORES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</si>
</sst>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10" fillId="0" borderId="0" xfId="0" applyFont="1"/>
    <xf numFmtId="0" fontId="4" fillId="0" borderId="0" xfId="0" applyFont="1" applyBorder="1"/>
    <xf numFmtId="43" fontId="13" fillId="0" borderId="1" xfId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43" fontId="11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9" fontId="4" fillId="2" borderId="0" xfId="3" applyFont="1" applyFill="1" applyAlignment="1">
      <alignment horizontal="center"/>
    </xf>
    <xf numFmtId="4" fontId="9" fillId="4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/>
    </xf>
    <xf numFmtId="43" fontId="12" fillId="0" borderId="1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1588598</xdr:colOff>
      <xdr:row>0</xdr:row>
      <xdr:rowOff>19050</xdr:rowOff>
    </xdr:from>
    <xdr:to>
      <xdr:col>6</xdr:col>
      <xdr:colOff>1599957</xdr:colOff>
      <xdr:row>2</xdr:row>
      <xdr:rowOff>219075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6098" y="19050"/>
          <a:ext cx="1763959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9"/>
  <sheetViews>
    <sheetView showGridLines="0" tabSelected="1" topLeftCell="B1" zoomScaleNormal="100" workbookViewId="0">
      <selection activeCell="B4" sqref="B4:O4"/>
    </sheetView>
  </sheetViews>
  <sheetFormatPr baseColWidth="10" defaultColWidth="11.42578125" defaultRowHeight="21" x14ac:dyDescent="0.35"/>
  <cols>
    <col min="1" max="1" width="11.42578125" style="1"/>
    <col min="2" max="2" width="16.85546875" style="1" customWidth="1"/>
    <col min="3" max="3" width="23" style="1" customWidth="1"/>
    <col min="4" max="4" width="23.85546875" style="1" customWidth="1"/>
    <col min="5" max="5" width="24.85546875" style="1" customWidth="1"/>
    <col min="6" max="7" width="26.28515625" style="1" customWidth="1"/>
    <col min="8" max="8" width="31.42578125" style="1" customWidth="1"/>
    <col min="9" max="9" width="18.42578125" style="6" customWidth="1"/>
    <col min="11" max="11" width="7.7109375" style="1" customWidth="1"/>
    <col min="12" max="12" width="11.42578125" style="1"/>
    <col min="13" max="13" width="5.7109375" style="1" customWidth="1"/>
    <col min="14" max="14" width="13.28515625" style="1" customWidth="1"/>
    <col min="15" max="15" width="12.85546875" style="1" bestFit="1" customWidth="1"/>
    <col min="16" max="222" width="11.42578125" style="1"/>
    <col min="223" max="223" width="44.5703125" style="1" customWidth="1"/>
    <col min="224" max="224" width="29.140625" style="1" customWidth="1"/>
    <col min="225" max="225" width="6.5703125" style="1" customWidth="1"/>
    <col min="226" max="226" width="11" style="1" customWidth="1"/>
    <col min="227" max="227" width="12.7109375" style="1" customWidth="1"/>
    <col min="228" max="229" width="14.42578125" style="1" customWidth="1"/>
    <col min="230" max="230" width="14.140625" style="1" customWidth="1"/>
    <col min="231" max="231" width="15.28515625" style="1" customWidth="1"/>
    <col min="232" max="232" width="13.140625" style="1" customWidth="1"/>
    <col min="233" max="478" width="11.42578125" style="1"/>
    <col min="479" max="479" width="44.5703125" style="1" customWidth="1"/>
    <col min="480" max="480" width="29.140625" style="1" customWidth="1"/>
    <col min="481" max="481" width="6.5703125" style="1" customWidth="1"/>
    <col min="482" max="482" width="11" style="1" customWidth="1"/>
    <col min="483" max="483" width="12.7109375" style="1" customWidth="1"/>
    <col min="484" max="485" width="14.42578125" style="1" customWidth="1"/>
    <col min="486" max="486" width="14.140625" style="1" customWidth="1"/>
    <col min="487" max="487" width="15.28515625" style="1" customWidth="1"/>
    <col min="488" max="488" width="13.140625" style="1" customWidth="1"/>
    <col min="489" max="734" width="11.42578125" style="1"/>
    <col min="735" max="735" width="44.5703125" style="1" customWidth="1"/>
    <col min="736" max="736" width="29.140625" style="1" customWidth="1"/>
    <col min="737" max="737" width="6.5703125" style="1" customWidth="1"/>
    <col min="738" max="738" width="11" style="1" customWidth="1"/>
    <col min="739" max="739" width="12.7109375" style="1" customWidth="1"/>
    <col min="740" max="741" width="14.42578125" style="1" customWidth="1"/>
    <col min="742" max="742" width="14.140625" style="1" customWidth="1"/>
    <col min="743" max="743" width="15.28515625" style="1" customWidth="1"/>
    <col min="744" max="744" width="13.140625" style="1" customWidth="1"/>
    <col min="745" max="990" width="11.42578125" style="1"/>
    <col min="991" max="991" width="44.5703125" style="1" customWidth="1"/>
    <col min="992" max="992" width="29.140625" style="1" customWidth="1"/>
    <col min="993" max="993" width="6.5703125" style="1" customWidth="1"/>
    <col min="994" max="994" width="11" style="1" customWidth="1"/>
    <col min="995" max="995" width="12.7109375" style="1" customWidth="1"/>
    <col min="996" max="997" width="14.42578125" style="1" customWidth="1"/>
    <col min="998" max="998" width="14.140625" style="1" customWidth="1"/>
    <col min="999" max="999" width="15.28515625" style="1" customWidth="1"/>
    <col min="1000" max="1000" width="13.140625" style="1" customWidth="1"/>
    <col min="1001" max="1246" width="11.42578125" style="1"/>
    <col min="1247" max="1247" width="44.5703125" style="1" customWidth="1"/>
    <col min="1248" max="1248" width="29.140625" style="1" customWidth="1"/>
    <col min="1249" max="1249" width="6.5703125" style="1" customWidth="1"/>
    <col min="1250" max="1250" width="11" style="1" customWidth="1"/>
    <col min="1251" max="1251" width="12.7109375" style="1" customWidth="1"/>
    <col min="1252" max="1253" width="14.42578125" style="1" customWidth="1"/>
    <col min="1254" max="1254" width="14.140625" style="1" customWidth="1"/>
    <col min="1255" max="1255" width="15.28515625" style="1" customWidth="1"/>
    <col min="1256" max="1256" width="13.140625" style="1" customWidth="1"/>
    <col min="1257" max="1502" width="11.42578125" style="1"/>
    <col min="1503" max="1503" width="44.5703125" style="1" customWidth="1"/>
    <col min="1504" max="1504" width="29.140625" style="1" customWidth="1"/>
    <col min="1505" max="1505" width="6.5703125" style="1" customWidth="1"/>
    <col min="1506" max="1506" width="11" style="1" customWidth="1"/>
    <col min="1507" max="1507" width="12.7109375" style="1" customWidth="1"/>
    <col min="1508" max="1509" width="14.42578125" style="1" customWidth="1"/>
    <col min="1510" max="1510" width="14.140625" style="1" customWidth="1"/>
    <col min="1511" max="1511" width="15.28515625" style="1" customWidth="1"/>
    <col min="1512" max="1512" width="13.140625" style="1" customWidth="1"/>
    <col min="1513" max="1758" width="11.42578125" style="1"/>
    <col min="1759" max="1759" width="44.5703125" style="1" customWidth="1"/>
    <col min="1760" max="1760" width="29.140625" style="1" customWidth="1"/>
    <col min="1761" max="1761" width="6.5703125" style="1" customWidth="1"/>
    <col min="1762" max="1762" width="11" style="1" customWidth="1"/>
    <col min="1763" max="1763" width="12.7109375" style="1" customWidth="1"/>
    <col min="1764" max="1765" width="14.42578125" style="1" customWidth="1"/>
    <col min="1766" max="1766" width="14.140625" style="1" customWidth="1"/>
    <col min="1767" max="1767" width="15.28515625" style="1" customWidth="1"/>
    <col min="1768" max="1768" width="13.140625" style="1" customWidth="1"/>
    <col min="1769" max="2014" width="11.42578125" style="1"/>
    <col min="2015" max="2015" width="44.5703125" style="1" customWidth="1"/>
    <col min="2016" max="2016" width="29.140625" style="1" customWidth="1"/>
    <col min="2017" max="2017" width="6.5703125" style="1" customWidth="1"/>
    <col min="2018" max="2018" width="11" style="1" customWidth="1"/>
    <col min="2019" max="2019" width="12.7109375" style="1" customWidth="1"/>
    <col min="2020" max="2021" width="14.42578125" style="1" customWidth="1"/>
    <col min="2022" max="2022" width="14.140625" style="1" customWidth="1"/>
    <col min="2023" max="2023" width="15.28515625" style="1" customWidth="1"/>
    <col min="2024" max="2024" width="13.140625" style="1" customWidth="1"/>
    <col min="2025" max="2270" width="11.42578125" style="1"/>
    <col min="2271" max="2271" width="44.5703125" style="1" customWidth="1"/>
    <col min="2272" max="2272" width="29.140625" style="1" customWidth="1"/>
    <col min="2273" max="2273" width="6.5703125" style="1" customWidth="1"/>
    <col min="2274" max="2274" width="11" style="1" customWidth="1"/>
    <col min="2275" max="2275" width="12.7109375" style="1" customWidth="1"/>
    <col min="2276" max="2277" width="14.42578125" style="1" customWidth="1"/>
    <col min="2278" max="2278" width="14.140625" style="1" customWidth="1"/>
    <col min="2279" max="2279" width="15.28515625" style="1" customWidth="1"/>
    <col min="2280" max="2280" width="13.140625" style="1" customWidth="1"/>
    <col min="2281" max="2526" width="11.42578125" style="1"/>
    <col min="2527" max="2527" width="44.5703125" style="1" customWidth="1"/>
    <col min="2528" max="2528" width="29.140625" style="1" customWidth="1"/>
    <col min="2529" max="2529" width="6.5703125" style="1" customWidth="1"/>
    <col min="2530" max="2530" width="11" style="1" customWidth="1"/>
    <col min="2531" max="2531" width="12.7109375" style="1" customWidth="1"/>
    <col min="2532" max="2533" width="14.42578125" style="1" customWidth="1"/>
    <col min="2534" max="2534" width="14.140625" style="1" customWidth="1"/>
    <col min="2535" max="2535" width="15.28515625" style="1" customWidth="1"/>
    <col min="2536" max="2536" width="13.140625" style="1" customWidth="1"/>
    <col min="2537" max="2782" width="11.42578125" style="1"/>
    <col min="2783" max="2783" width="44.5703125" style="1" customWidth="1"/>
    <col min="2784" max="2784" width="29.140625" style="1" customWidth="1"/>
    <col min="2785" max="2785" width="6.5703125" style="1" customWidth="1"/>
    <col min="2786" max="2786" width="11" style="1" customWidth="1"/>
    <col min="2787" max="2787" width="12.7109375" style="1" customWidth="1"/>
    <col min="2788" max="2789" width="14.42578125" style="1" customWidth="1"/>
    <col min="2790" max="2790" width="14.140625" style="1" customWidth="1"/>
    <col min="2791" max="2791" width="15.28515625" style="1" customWidth="1"/>
    <col min="2792" max="2792" width="13.140625" style="1" customWidth="1"/>
    <col min="2793" max="3038" width="11.42578125" style="1"/>
    <col min="3039" max="3039" width="44.5703125" style="1" customWidth="1"/>
    <col min="3040" max="3040" width="29.140625" style="1" customWidth="1"/>
    <col min="3041" max="3041" width="6.5703125" style="1" customWidth="1"/>
    <col min="3042" max="3042" width="11" style="1" customWidth="1"/>
    <col min="3043" max="3043" width="12.7109375" style="1" customWidth="1"/>
    <col min="3044" max="3045" width="14.42578125" style="1" customWidth="1"/>
    <col min="3046" max="3046" width="14.140625" style="1" customWidth="1"/>
    <col min="3047" max="3047" width="15.28515625" style="1" customWidth="1"/>
    <col min="3048" max="3048" width="13.140625" style="1" customWidth="1"/>
    <col min="3049" max="3294" width="11.42578125" style="1"/>
    <col min="3295" max="3295" width="44.5703125" style="1" customWidth="1"/>
    <col min="3296" max="3296" width="29.140625" style="1" customWidth="1"/>
    <col min="3297" max="3297" width="6.5703125" style="1" customWidth="1"/>
    <col min="3298" max="3298" width="11" style="1" customWidth="1"/>
    <col min="3299" max="3299" width="12.7109375" style="1" customWidth="1"/>
    <col min="3300" max="3301" width="14.42578125" style="1" customWidth="1"/>
    <col min="3302" max="3302" width="14.140625" style="1" customWidth="1"/>
    <col min="3303" max="3303" width="15.28515625" style="1" customWidth="1"/>
    <col min="3304" max="3304" width="13.140625" style="1" customWidth="1"/>
    <col min="3305" max="3550" width="11.42578125" style="1"/>
    <col min="3551" max="3551" width="44.5703125" style="1" customWidth="1"/>
    <col min="3552" max="3552" width="29.140625" style="1" customWidth="1"/>
    <col min="3553" max="3553" width="6.5703125" style="1" customWidth="1"/>
    <col min="3554" max="3554" width="11" style="1" customWidth="1"/>
    <col min="3555" max="3555" width="12.7109375" style="1" customWidth="1"/>
    <col min="3556" max="3557" width="14.42578125" style="1" customWidth="1"/>
    <col min="3558" max="3558" width="14.140625" style="1" customWidth="1"/>
    <col min="3559" max="3559" width="15.28515625" style="1" customWidth="1"/>
    <col min="3560" max="3560" width="13.140625" style="1" customWidth="1"/>
    <col min="3561" max="3806" width="11.42578125" style="1"/>
    <col min="3807" max="3807" width="44.5703125" style="1" customWidth="1"/>
    <col min="3808" max="3808" width="29.140625" style="1" customWidth="1"/>
    <col min="3809" max="3809" width="6.5703125" style="1" customWidth="1"/>
    <col min="3810" max="3810" width="11" style="1" customWidth="1"/>
    <col min="3811" max="3811" width="12.7109375" style="1" customWidth="1"/>
    <col min="3812" max="3813" width="14.42578125" style="1" customWidth="1"/>
    <col min="3814" max="3814" width="14.140625" style="1" customWidth="1"/>
    <col min="3815" max="3815" width="15.28515625" style="1" customWidth="1"/>
    <col min="3816" max="3816" width="13.140625" style="1" customWidth="1"/>
    <col min="3817" max="4062" width="11.42578125" style="1"/>
    <col min="4063" max="4063" width="44.5703125" style="1" customWidth="1"/>
    <col min="4064" max="4064" width="29.140625" style="1" customWidth="1"/>
    <col min="4065" max="4065" width="6.5703125" style="1" customWidth="1"/>
    <col min="4066" max="4066" width="11" style="1" customWidth="1"/>
    <col min="4067" max="4067" width="12.7109375" style="1" customWidth="1"/>
    <col min="4068" max="4069" width="14.42578125" style="1" customWidth="1"/>
    <col min="4070" max="4070" width="14.140625" style="1" customWidth="1"/>
    <col min="4071" max="4071" width="15.28515625" style="1" customWidth="1"/>
    <col min="4072" max="4072" width="13.140625" style="1" customWidth="1"/>
    <col min="4073" max="4318" width="11.42578125" style="1"/>
    <col min="4319" max="4319" width="44.5703125" style="1" customWidth="1"/>
    <col min="4320" max="4320" width="29.140625" style="1" customWidth="1"/>
    <col min="4321" max="4321" width="6.5703125" style="1" customWidth="1"/>
    <col min="4322" max="4322" width="11" style="1" customWidth="1"/>
    <col min="4323" max="4323" width="12.7109375" style="1" customWidth="1"/>
    <col min="4324" max="4325" width="14.42578125" style="1" customWidth="1"/>
    <col min="4326" max="4326" width="14.140625" style="1" customWidth="1"/>
    <col min="4327" max="4327" width="15.28515625" style="1" customWidth="1"/>
    <col min="4328" max="4328" width="13.140625" style="1" customWidth="1"/>
    <col min="4329" max="4574" width="11.42578125" style="1"/>
    <col min="4575" max="4575" width="44.5703125" style="1" customWidth="1"/>
    <col min="4576" max="4576" width="29.140625" style="1" customWidth="1"/>
    <col min="4577" max="4577" width="6.5703125" style="1" customWidth="1"/>
    <col min="4578" max="4578" width="11" style="1" customWidth="1"/>
    <col min="4579" max="4579" width="12.7109375" style="1" customWidth="1"/>
    <col min="4580" max="4581" width="14.42578125" style="1" customWidth="1"/>
    <col min="4582" max="4582" width="14.140625" style="1" customWidth="1"/>
    <col min="4583" max="4583" width="15.28515625" style="1" customWidth="1"/>
    <col min="4584" max="4584" width="13.140625" style="1" customWidth="1"/>
    <col min="4585" max="4830" width="11.42578125" style="1"/>
    <col min="4831" max="4831" width="44.5703125" style="1" customWidth="1"/>
    <col min="4832" max="4832" width="29.140625" style="1" customWidth="1"/>
    <col min="4833" max="4833" width="6.5703125" style="1" customWidth="1"/>
    <col min="4834" max="4834" width="11" style="1" customWidth="1"/>
    <col min="4835" max="4835" width="12.7109375" style="1" customWidth="1"/>
    <col min="4836" max="4837" width="14.42578125" style="1" customWidth="1"/>
    <col min="4838" max="4838" width="14.140625" style="1" customWidth="1"/>
    <col min="4839" max="4839" width="15.28515625" style="1" customWidth="1"/>
    <col min="4840" max="4840" width="13.140625" style="1" customWidth="1"/>
    <col min="4841" max="5086" width="11.42578125" style="1"/>
    <col min="5087" max="5087" width="44.5703125" style="1" customWidth="1"/>
    <col min="5088" max="5088" width="29.140625" style="1" customWidth="1"/>
    <col min="5089" max="5089" width="6.5703125" style="1" customWidth="1"/>
    <col min="5090" max="5090" width="11" style="1" customWidth="1"/>
    <col min="5091" max="5091" width="12.7109375" style="1" customWidth="1"/>
    <col min="5092" max="5093" width="14.42578125" style="1" customWidth="1"/>
    <col min="5094" max="5094" width="14.140625" style="1" customWidth="1"/>
    <col min="5095" max="5095" width="15.28515625" style="1" customWidth="1"/>
    <col min="5096" max="5096" width="13.140625" style="1" customWidth="1"/>
    <col min="5097" max="5342" width="11.42578125" style="1"/>
    <col min="5343" max="5343" width="44.5703125" style="1" customWidth="1"/>
    <col min="5344" max="5344" width="29.140625" style="1" customWidth="1"/>
    <col min="5345" max="5345" width="6.5703125" style="1" customWidth="1"/>
    <col min="5346" max="5346" width="11" style="1" customWidth="1"/>
    <col min="5347" max="5347" width="12.7109375" style="1" customWidth="1"/>
    <col min="5348" max="5349" width="14.42578125" style="1" customWidth="1"/>
    <col min="5350" max="5350" width="14.140625" style="1" customWidth="1"/>
    <col min="5351" max="5351" width="15.28515625" style="1" customWidth="1"/>
    <col min="5352" max="5352" width="13.140625" style="1" customWidth="1"/>
    <col min="5353" max="5598" width="11.42578125" style="1"/>
    <col min="5599" max="5599" width="44.5703125" style="1" customWidth="1"/>
    <col min="5600" max="5600" width="29.140625" style="1" customWidth="1"/>
    <col min="5601" max="5601" width="6.5703125" style="1" customWidth="1"/>
    <col min="5602" max="5602" width="11" style="1" customWidth="1"/>
    <col min="5603" max="5603" width="12.7109375" style="1" customWidth="1"/>
    <col min="5604" max="5605" width="14.42578125" style="1" customWidth="1"/>
    <col min="5606" max="5606" width="14.140625" style="1" customWidth="1"/>
    <col min="5607" max="5607" width="15.28515625" style="1" customWidth="1"/>
    <col min="5608" max="5608" width="13.140625" style="1" customWidth="1"/>
    <col min="5609" max="5854" width="11.42578125" style="1"/>
    <col min="5855" max="5855" width="44.5703125" style="1" customWidth="1"/>
    <col min="5856" max="5856" width="29.140625" style="1" customWidth="1"/>
    <col min="5857" max="5857" width="6.5703125" style="1" customWidth="1"/>
    <col min="5858" max="5858" width="11" style="1" customWidth="1"/>
    <col min="5859" max="5859" width="12.7109375" style="1" customWidth="1"/>
    <col min="5860" max="5861" width="14.42578125" style="1" customWidth="1"/>
    <col min="5862" max="5862" width="14.140625" style="1" customWidth="1"/>
    <col min="5863" max="5863" width="15.28515625" style="1" customWidth="1"/>
    <col min="5864" max="5864" width="13.140625" style="1" customWidth="1"/>
    <col min="5865" max="6110" width="11.42578125" style="1"/>
    <col min="6111" max="6111" width="44.5703125" style="1" customWidth="1"/>
    <col min="6112" max="6112" width="29.140625" style="1" customWidth="1"/>
    <col min="6113" max="6113" width="6.5703125" style="1" customWidth="1"/>
    <col min="6114" max="6114" width="11" style="1" customWidth="1"/>
    <col min="6115" max="6115" width="12.7109375" style="1" customWidth="1"/>
    <col min="6116" max="6117" width="14.42578125" style="1" customWidth="1"/>
    <col min="6118" max="6118" width="14.140625" style="1" customWidth="1"/>
    <col min="6119" max="6119" width="15.28515625" style="1" customWidth="1"/>
    <col min="6120" max="6120" width="13.140625" style="1" customWidth="1"/>
    <col min="6121" max="6366" width="11.42578125" style="1"/>
    <col min="6367" max="6367" width="44.5703125" style="1" customWidth="1"/>
    <col min="6368" max="6368" width="29.140625" style="1" customWidth="1"/>
    <col min="6369" max="6369" width="6.5703125" style="1" customWidth="1"/>
    <col min="6370" max="6370" width="11" style="1" customWidth="1"/>
    <col min="6371" max="6371" width="12.7109375" style="1" customWidth="1"/>
    <col min="6372" max="6373" width="14.42578125" style="1" customWidth="1"/>
    <col min="6374" max="6374" width="14.140625" style="1" customWidth="1"/>
    <col min="6375" max="6375" width="15.28515625" style="1" customWidth="1"/>
    <col min="6376" max="6376" width="13.140625" style="1" customWidth="1"/>
    <col min="6377" max="6622" width="11.42578125" style="1"/>
    <col min="6623" max="6623" width="44.5703125" style="1" customWidth="1"/>
    <col min="6624" max="6624" width="29.140625" style="1" customWidth="1"/>
    <col min="6625" max="6625" width="6.5703125" style="1" customWidth="1"/>
    <col min="6626" max="6626" width="11" style="1" customWidth="1"/>
    <col min="6627" max="6627" width="12.7109375" style="1" customWidth="1"/>
    <col min="6628" max="6629" width="14.42578125" style="1" customWidth="1"/>
    <col min="6630" max="6630" width="14.140625" style="1" customWidth="1"/>
    <col min="6631" max="6631" width="15.28515625" style="1" customWidth="1"/>
    <col min="6632" max="6632" width="13.140625" style="1" customWidth="1"/>
    <col min="6633" max="6878" width="11.42578125" style="1"/>
    <col min="6879" max="6879" width="44.5703125" style="1" customWidth="1"/>
    <col min="6880" max="6880" width="29.140625" style="1" customWidth="1"/>
    <col min="6881" max="6881" width="6.5703125" style="1" customWidth="1"/>
    <col min="6882" max="6882" width="11" style="1" customWidth="1"/>
    <col min="6883" max="6883" width="12.7109375" style="1" customWidth="1"/>
    <col min="6884" max="6885" width="14.42578125" style="1" customWidth="1"/>
    <col min="6886" max="6886" width="14.140625" style="1" customWidth="1"/>
    <col min="6887" max="6887" width="15.28515625" style="1" customWidth="1"/>
    <col min="6888" max="6888" width="13.140625" style="1" customWidth="1"/>
    <col min="6889" max="7134" width="11.42578125" style="1"/>
    <col min="7135" max="7135" width="44.5703125" style="1" customWidth="1"/>
    <col min="7136" max="7136" width="29.140625" style="1" customWidth="1"/>
    <col min="7137" max="7137" width="6.5703125" style="1" customWidth="1"/>
    <col min="7138" max="7138" width="11" style="1" customWidth="1"/>
    <col min="7139" max="7139" width="12.7109375" style="1" customWidth="1"/>
    <col min="7140" max="7141" width="14.42578125" style="1" customWidth="1"/>
    <col min="7142" max="7142" width="14.140625" style="1" customWidth="1"/>
    <col min="7143" max="7143" width="15.28515625" style="1" customWidth="1"/>
    <col min="7144" max="7144" width="13.140625" style="1" customWidth="1"/>
    <col min="7145" max="7390" width="11.42578125" style="1"/>
    <col min="7391" max="7391" width="44.5703125" style="1" customWidth="1"/>
    <col min="7392" max="7392" width="29.140625" style="1" customWidth="1"/>
    <col min="7393" max="7393" width="6.5703125" style="1" customWidth="1"/>
    <col min="7394" max="7394" width="11" style="1" customWidth="1"/>
    <col min="7395" max="7395" width="12.7109375" style="1" customWidth="1"/>
    <col min="7396" max="7397" width="14.42578125" style="1" customWidth="1"/>
    <col min="7398" max="7398" width="14.140625" style="1" customWidth="1"/>
    <col min="7399" max="7399" width="15.28515625" style="1" customWidth="1"/>
    <col min="7400" max="7400" width="13.140625" style="1" customWidth="1"/>
    <col min="7401" max="7646" width="11.42578125" style="1"/>
    <col min="7647" max="7647" width="44.5703125" style="1" customWidth="1"/>
    <col min="7648" max="7648" width="29.140625" style="1" customWidth="1"/>
    <col min="7649" max="7649" width="6.5703125" style="1" customWidth="1"/>
    <col min="7650" max="7650" width="11" style="1" customWidth="1"/>
    <col min="7651" max="7651" width="12.7109375" style="1" customWidth="1"/>
    <col min="7652" max="7653" width="14.42578125" style="1" customWidth="1"/>
    <col min="7654" max="7654" width="14.140625" style="1" customWidth="1"/>
    <col min="7655" max="7655" width="15.28515625" style="1" customWidth="1"/>
    <col min="7656" max="7656" width="13.140625" style="1" customWidth="1"/>
    <col min="7657" max="7902" width="11.42578125" style="1"/>
    <col min="7903" max="7903" width="44.5703125" style="1" customWidth="1"/>
    <col min="7904" max="7904" width="29.140625" style="1" customWidth="1"/>
    <col min="7905" max="7905" width="6.5703125" style="1" customWidth="1"/>
    <col min="7906" max="7906" width="11" style="1" customWidth="1"/>
    <col min="7907" max="7907" width="12.7109375" style="1" customWidth="1"/>
    <col min="7908" max="7909" width="14.42578125" style="1" customWidth="1"/>
    <col min="7910" max="7910" width="14.140625" style="1" customWidth="1"/>
    <col min="7911" max="7911" width="15.28515625" style="1" customWidth="1"/>
    <col min="7912" max="7912" width="13.140625" style="1" customWidth="1"/>
    <col min="7913" max="8158" width="11.42578125" style="1"/>
    <col min="8159" max="8159" width="44.5703125" style="1" customWidth="1"/>
    <col min="8160" max="8160" width="29.140625" style="1" customWidth="1"/>
    <col min="8161" max="8161" width="6.5703125" style="1" customWidth="1"/>
    <col min="8162" max="8162" width="11" style="1" customWidth="1"/>
    <col min="8163" max="8163" width="12.7109375" style="1" customWidth="1"/>
    <col min="8164" max="8165" width="14.42578125" style="1" customWidth="1"/>
    <col min="8166" max="8166" width="14.140625" style="1" customWidth="1"/>
    <col min="8167" max="8167" width="15.28515625" style="1" customWidth="1"/>
    <col min="8168" max="8168" width="13.140625" style="1" customWidth="1"/>
    <col min="8169" max="8414" width="11.42578125" style="1"/>
    <col min="8415" max="8415" width="44.5703125" style="1" customWidth="1"/>
    <col min="8416" max="8416" width="29.140625" style="1" customWidth="1"/>
    <col min="8417" max="8417" width="6.5703125" style="1" customWidth="1"/>
    <col min="8418" max="8418" width="11" style="1" customWidth="1"/>
    <col min="8419" max="8419" width="12.7109375" style="1" customWidth="1"/>
    <col min="8420" max="8421" width="14.42578125" style="1" customWidth="1"/>
    <col min="8422" max="8422" width="14.140625" style="1" customWidth="1"/>
    <col min="8423" max="8423" width="15.28515625" style="1" customWidth="1"/>
    <col min="8424" max="8424" width="13.140625" style="1" customWidth="1"/>
    <col min="8425" max="8670" width="11.42578125" style="1"/>
    <col min="8671" max="8671" width="44.5703125" style="1" customWidth="1"/>
    <col min="8672" max="8672" width="29.140625" style="1" customWidth="1"/>
    <col min="8673" max="8673" width="6.5703125" style="1" customWidth="1"/>
    <col min="8674" max="8674" width="11" style="1" customWidth="1"/>
    <col min="8675" max="8675" width="12.7109375" style="1" customWidth="1"/>
    <col min="8676" max="8677" width="14.42578125" style="1" customWidth="1"/>
    <col min="8678" max="8678" width="14.140625" style="1" customWidth="1"/>
    <col min="8679" max="8679" width="15.28515625" style="1" customWidth="1"/>
    <col min="8680" max="8680" width="13.140625" style="1" customWidth="1"/>
    <col min="8681" max="8926" width="11.42578125" style="1"/>
    <col min="8927" max="8927" width="44.5703125" style="1" customWidth="1"/>
    <col min="8928" max="8928" width="29.140625" style="1" customWidth="1"/>
    <col min="8929" max="8929" width="6.5703125" style="1" customWidth="1"/>
    <col min="8930" max="8930" width="11" style="1" customWidth="1"/>
    <col min="8931" max="8931" width="12.7109375" style="1" customWidth="1"/>
    <col min="8932" max="8933" width="14.42578125" style="1" customWidth="1"/>
    <col min="8934" max="8934" width="14.140625" style="1" customWidth="1"/>
    <col min="8935" max="8935" width="15.28515625" style="1" customWidth="1"/>
    <col min="8936" max="8936" width="13.140625" style="1" customWidth="1"/>
    <col min="8937" max="9182" width="11.42578125" style="1"/>
    <col min="9183" max="9183" width="44.5703125" style="1" customWidth="1"/>
    <col min="9184" max="9184" width="29.140625" style="1" customWidth="1"/>
    <col min="9185" max="9185" width="6.5703125" style="1" customWidth="1"/>
    <col min="9186" max="9186" width="11" style="1" customWidth="1"/>
    <col min="9187" max="9187" width="12.7109375" style="1" customWidth="1"/>
    <col min="9188" max="9189" width="14.42578125" style="1" customWidth="1"/>
    <col min="9190" max="9190" width="14.140625" style="1" customWidth="1"/>
    <col min="9191" max="9191" width="15.28515625" style="1" customWidth="1"/>
    <col min="9192" max="9192" width="13.140625" style="1" customWidth="1"/>
    <col min="9193" max="9438" width="11.42578125" style="1"/>
    <col min="9439" max="9439" width="44.5703125" style="1" customWidth="1"/>
    <col min="9440" max="9440" width="29.140625" style="1" customWidth="1"/>
    <col min="9441" max="9441" width="6.5703125" style="1" customWidth="1"/>
    <col min="9442" max="9442" width="11" style="1" customWidth="1"/>
    <col min="9443" max="9443" width="12.7109375" style="1" customWidth="1"/>
    <col min="9444" max="9445" width="14.42578125" style="1" customWidth="1"/>
    <col min="9446" max="9446" width="14.140625" style="1" customWidth="1"/>
    <col min="9447" max="9447" width="15.28515625" style="1" customWidth="1"/>
    <col min="9448" max="9448" width="13.140625" style="1" customWidth="1"/>
    <col min="9449" max="9694" width="11.42578125" style="1"/>
    <col min="9695" max="9695" width="44.5703125" style="1" customWidth="1"/>
    <col min="9696" max="9696" width="29.140625" style="1" customWidth="1"/>
    <col min="9697" max="9697" width="6.5703125" style="1" customWidth="1"/>
    <col min="9698" max="9698" width="11" style="1" customWidth="1"/>
    <col min="9699" max="9699" width="12.7109375" style="1" customWidth="1"/>
    <col min="9700" max="9701" width="14.42578125" style="1" customWidth="1"/>
    <col min="9702" max="9702" width="14.140625" style="1" customWidth="1"/>
    <col min="9703" max="9703" width="15.28515625" style="1" customWidth="1"/>
    <col min="9704" max="9704" width="13.140625" style="1" customWidth="1"/>
    <col min="9705" max="9950" width="11.42578125" style="1"/>
    <col min="9951" max="9951" width="44.5703125" style="1" customWidth="1"/>
    <col min="9952" max="9952" width="29.140625" style="1" customWidth="1"/>
    <col min="9953" max="9953" width="6.5703125" style="1" customWidth="1"/>
    <col min="9954" max="9954" width="11" style="1" customWidth="1"/>
    <col min="9955" max="9955" width="12.7109375" style="1" customWidth="1"/>
    <col min="9956" max="9957" width="14.42578125" style="1" customWidth="1"/>
    <col min="9958" max="9958" width="14.140625" style="1" customWidth="1"/>
    <col min="9959" max="9959" width="15.28515625" style="1" customWidth="1"/>
    <col min="9960" max="9960" width="13.140625" style="1" customWidth="1"/>
    <col min="9961" max="10206" width="11.42578125" style="1"/>
    <col min="10207" max="10207" width="44.5703125" style="1" customWidth="1"/>
    <col min="10208" max="10208" width="29.140625" style="1" customWidth="1"/>
    <col min="10209" max="10209" width="6.5703125" style="1" customWidth="1"/>
    <col min="10210" max="10210" width="11" style="1" customWidth="1"/>
    <col min="10211" max="10211" width="12.7109375" style="1" customWidth="1"/>
    <col min="10212" max="10213" width="14.42578125" style="1" customWidth="1"/>
    <col min="10214" max="10214" width="14.140625" style="1" customWidth="1"/>
    <col min="10215" max="10215" width="15.28515625" style="1" customWidth="1"/>
    <col min="10216" max="10216" width="13.140625" style="1" customWidth="1"/>
    <col min="10217" max="10462" width="11.42578125" style="1"/>
    <col min="10463" max="10463" width="44.5703125" style="1" customWidth="1"/>
    <col min="10464" max="10464" width="29.140625" style="1" customWidth="1"/>
    <col min="10465" max="10465" width="6.5703125" style="1" customWidth="1"/>
    <col min="10466" max="10466" width="11" style="1" customWidth="1"/>
    <col min="10467" max="10467" width="12.7109375" style="1" customWidth="1"/>
    <col min="10468" max="10469" width="14.42578125" style="1" customWidth="1"/>
    <col min="10470" max="10470" width="14.140625" style="1" customWidth="1"/>
    <col min="10471" max="10471" width="15.28515625" style="1" customWidth="1"/>
    <col min="10472" max="10472" width="13.140625" style="1" customWidth="1"/>
    <col min="10473" max="10718" width="11.42578125" style="1"/>
    <col min="10719" max="10719" width="44.5703125" style="1" customWidth="1"/>
    <col min="10720" max="10720" width="29.140625" style="1" customWidth="1"/>
    <col min="10721" max="10721" width="6.5703125" style="1" customWidth="1"/>
    <col min="10722" max="10722" width="11" style="1" customWidth="1"/>
    <col min="10723" max="10723" width="12.7109375" style="1" customWidth="1"/>
    <col min="10724" max="10725" width="14.42578125" style="1" customWidth="1"/>
    <col min="10726" max="10726" width="14.140625" style="1" customWidth="1"/>
    <col min="10727" max="10727" width="15.28515625" style="1" customWidth="1"/>
    <col min="10728" max="10728" width="13.140625" style="1" customWidth="1"/>
    <col min="10729" max="10974" width="11.42578125" style="1"/>
    <col min="10975" max="10975" width="44.5703125" style="1" customWidth="1"/>
    <col min="10976" max="10976" width="29.140625" style="1" customWidth="1"/>
    <col min="10977" max="10977" width="6.5703125" style="1" customWidth="1"/>
    <col min="10978" max="10978" width="11" style="1" customWidth="1"/>
    <col min="10979" max="10979" width="12.7109375" style="1" customWidth="1"/>
    <col min="10980" max="10981" width="14.42578125" style="1" customWidth="1"/>
    <col min="10982" max="10982" width="14.140625" style="1" customWidth="1"/>
    <col min="10983" max="10983" width="15.28515625" style="1" customWidth="1"/>
    <col min="10984" max="10984" width="13.140625" style="1" customWidth="1"/>
    <col min="10985" max="11230" width="11.42578125" style="1"/>
    <col min="11231" max="11231" width="44.5703125" style="1" customWidth="1"/>
    <col min="11232" max="11232" width="29.140625" style="1" customWidth="1"/>
    <col min="11233" max="11233" width="6.5703125" style="1" customWidth="1"/>
    <col min="11234" max="11234" width="11" style="1" customWidth="1"/>
    <col min="11235" max="11235" width="12.7109375" style="1" customWidth="1"/>
    <col min="11236" max="11237" width="14.42578125" style="1" customWidth="1"/>
    <col min="11238" max="11238" width="14.140625" style="1" customWidth="1"/>
    <col min="11239" max="11239" width="15.28515625" style="1" customWidth="1"/>
    <col min="11240" max="11240" width="13.140625" style="1" customWidth="1"/>
    <col min="11241" max="11486" width="11.42578125" style="1"/>
    <col min="11487" max="11487" width="44.5703125" style="1" customWidth="1"/>
    <col min="11488" max="11488" width="29.140625" style="1" customWidth="1"/>
    <col min="11489" max="11489" width="6.5703125" style="1" customWidth="1"/>
    <col min="11490" max="11490" width="11" style="1" customWidth="1"/>
    <col min="11491" max="11491" width="12.7109375" style="1" customWidth="1"/>
    <col min="11492" max="11493" width="14.42578125" style="1" customWidth="1"/>
    <col min="11494" max="11494" width="14.140625" style="1" customWidth="1"/>
    <col min="11495" max="11495" width="15.28515625" style="1" customWidth="1"/>
    <col min="11496" max="11496" width="13.140625" style="1" customWidth="1"/>
    <col min="11497" max="11742" width="11.42578125" style="1"/>
    <col min="11743" max="11743" width="44.5703125" style="1" customWidth="1"/>
    <col min="11744" max="11744" width="29.140625" style="1" customWidth="1"/>
    <col min="11745" max="11745" width="6.5703125" style="1" customWidth="1"/>
    <col min="11746" max="11746" width="11" style="1" customWidth="1"/>
    <col min="11747" max="11747" width="12.7109375" style="1" customWidth="1"/>
    <col min="11748" max="11749" width="14.42578125" style="1" customWidth="1"/>
    <col min="11750" max="11750" width="14.140625" style="1" customWidth="1"/>
    <col min="11751" max="11751" width="15.28515625" style="1" customWidth="1"/>
    <col min="11752" max="11752" width="13.140625" style="1" customWidth="1"/>
    <col min="11753" max="11998" width="11.42578125" style="1"/>
    <col min="11999" max="11999" width="44.5703125" style="1" customWidth="1"/>
    <col min="12000" max="12000" width="29.140625" style="1" customWidth="1"/>
    <col min="12001" max="12001" width="6.5703125" style="1" customWidth="1"/>
    <col min="12002" max="12002" width="11" style="1" customWidth="1"/>
    <col min="12003" max="12003" width="12.7109375" style="1" customWidth="1"/>
    <col min="12004" max="12005" width="14.42578125" style="1" customWidth="1"/>
    <col min="12006" max="12006" width="14.140625" style="1" customWidth="1"/>
    <col min="12007" max="12007" width="15.28515625" style="1" customWidth="1"/>
    <col min="12008" max="12008" width="13.140625" style="1" customWidth="1"/>
    <col min="12009" max="12254" width="11.42578125" style="1"/>
    <col min="12255" max="12255" width="44.5703125" style="1" customWidth="1"/>
    <col min="12256" max="12256" width="29.140625" style="1" customWidth="1"/>
    <col min="12257" max="12257" width="6.5703125" style="1" customWidth="1"/>
    <col min="12258" max="12258" width="11" style="1" customWidth="1"/>
    <col min="12259" max="12259" width="12.7109375" style="1" customWidth="1"/>
    <col min="12260" max="12261" width="14.42578125" style="1" customWidth="1"/>
    <col min="12262" max="12262" width="14.140625" style="1" customWidth="1"/>
    <col min="12263" max="12263" width="15.28515625" style="1" customWidth="1"/>
    <col min="12264" max="12264" width="13.140625" style="1" customWidth="1"/>
    <col min="12265" max="12510" width="11.42578125" style="1"/>
    <col min="12511" max="12511" width="44.5703125" style="1" customWidth="1"/>
    <col min="12512" max="12512" width="29.140625" style="1" customWidth="1"/>
    <col min="12513" max="12513" width="6.5703125" style="1" customWidth="1"/>
    <col min="12514" max="12514" width="11" style="1" customWidth="1"/>
    <col min="12515" max="12515" width="12.7109375" style="1" customWidth="1"/>
    <col min="12516" max="12517" width="14.42578125" style="1" customWidth="1"/>
    <col min="12518" max="12518" width="14.140625" style="1" customWidth="1"/>
    <col min="12519" max="12519" width="15.28515625" style="1" customWidth="1"/>
    <col min="12520" max="12520" width="13.140625" style="1" customWidth="1"/>
    <col min="12521" max="12766" width="11.42578125" style="1"/>
    <col min="12767" max="12767" width="44.5703125" style="1" customWidth="1"/>
    <col min="12768" max="12768" width="29.140625" style="1" customWidth="1"/>
    <col min="12769" max="12769" width="6.5703125" style="1" customWidth="1"/>
    <col min="12770" max="12770" width="11" style="1" customWidth="1"/>
    <col min="12771" max="12771" width="12.7109375" style="1" customWidth="1"/>
    <col min="12772" max="12773" width="14.42578125" style="1" customWidth="1"/>
    <col min="12774" max="12774" width="14.140625" style="1" customWidth="1"/>
    <col min="12775" max="12775" width="15.28515625" style="1" customWidth="1"/>
    <col min="12776" max="12776" width="13.140625" style="1" customWidth="1"/>
    <col min="12777" max="13022" width="11.42578125" style="1"/>
    <col min="13023" max="13023" width="44.5703125" style="1" customWidth="1"/>
    <col min="13024" max="13024" width="29.140625" style="1" customWidth="1"/>
    <col min="13025" max="13025" width="6.5703125" style="1" customWidth="1"/>
    <col min="13026" max="13026" width="11" style="1" customWidth="1"/>
    <col min="13027" max="13027" width="12.7109375" style="1" customWidth="1"/>
    <col min="13028" max="13029" width="14.42578125" style="1" customWidth="1"/>
    <col min="13030" max="13030" width="14.140625" style="1" customWidth="1"/>
    <col min="13031" max="13031" width="15.28515625" style="1" customWidth="1"/>
    <col min="13032" max="13032" width="13.140625" style="1" customWidth="1"/>
    <col min="13033" max="13278" width="11.42578125" style="1"/>
    <col min="13279" max="13279" width="44.5703125" style="1" customWidth="1"/>
    <col min="13280" max="13280" width="29.140625" style="1" customWidth="1"/>
    <col min="13281" max="13281" width="6.5703125" style="1" customWidth="1"/>
    <col min="13282" max="13282" width="11" style="1" customWidth="1"/>
    <col min="13283" max="13283" width="12.7109375" style="1" customWidth="1"/>
    <col min="13284" max="13285" width="14.42578125" style="1" customWidth="1"/>
    <col min="13286" max="13286" width="14.140625" style="1" customWidth="1"/>
    <col min="13287" max="13287" width="15.28515625" style="1" customWidth="1"/>
    <col min="13288" max="13288" width="13.140625" style="1" customWidth="1"/>
    <col min="13289" max="13534" width="11.42578125" style="1"/>
    <col min="13535" max="13535" width="44.5703125" style="1" customWidth="1"/>
    <col min="13536" max="13536" width="29.140625" style="1" customWidth="1"/>
    <col min="13537" max="13537" width="6.5703125" style="1" customWidth="1"/>
    <col min="13538" max="13538" width="11" style="1" customWidth="1"/>
    <col min="13539" max="13539" width="12.7109375" style="1" customWidth="1"/>
    <col min="13540" max="13541" width="14.42578125" style="1" customWidth="1"/>
    <col min="13542" max="13542" width="14.140625" style="1" customWidth="1"/>
    <col min="13543" max="13543" width="15.28515625" style="1" customWidth="1"/>
    <col min="13544" max="13544" width="13.140625" style="1" customWidth="1"/>
    <col min="13545" max="13790" width="11.42578125" style="1"/>
    <col min="13791" max="13791" width="44.5703125" style="1" customWidth="1"/>
    <col min="13792" max="13792" width="29.140625" style="1" customWidth="1"/>
    <col min="13793" max="13793" width="6.5703125" style="1" customWidth="1"/>
    <col min="13794" max="13794" width="11" style="1" customWidth="1"/>
    <col min="13795" max="13795" width="12.7109375" style="1" customWidth="1"/>
    <col min="13796" max="13797" width="14.42578125" style="1" customWidth="1"/>
    <col min="13798" max="13798" width="14.140625" style="1" customWidth="1"/>
    <col min="13799" max="13799" width="15.28515625" style="1" customWidth="1"/>
    <col min="13800" max="13800" width="13.140625" style="1" customWidth="1"/>
    <col min="13801" max="14046" width="11.42578125" style="1"/>
    <col min="14047" max="14047" width="44.5703125" style="1" customWidth="1"/>
    <col min="14048" max="14048" width="29.140625" style="1" customWidth="1"/>
    <col min="14049" max="14049" width="6.5703125" style="1" customWidth="1"/>
    <col min="14050" max="14050" width="11" style="1" customWidth="1"/>
    <col min="14051" max="14051" width="12.7109375" style="1" customWidth="1"/>
    <col min="14052" max="14053" width="14.42578125" style="1" customWidth="1"/>
    <col min="14054" max="14054" width="14.140625" style="1" customWidth="1"/>
    <col min="14055" max="14055" width="15.28515625" style="1" customWidth="1"/>
    <col min="14056" max="14056" width="13.140625" style="1" customWidth="1"/>
    <col min="14057" max="14302" width="11.42578125" style="1"/>
    <col min="14303" max="14303" width="44.5703125" style="1" customWidth="1"/>
    <col min="14304" max="14304" width="29.140625" style="1" customWidth="1"/>
    <col min="14305" max="14305" width="6.5703125" style="1" customWidth="1"/>
    <col min="14306" max="14306" width="11" style="1" customWidth="1"/>
    <col min="14307" max="14307" width="12.7109375" style="1" customWidth="1"/>
    <col min="14308" max="14309" width="14.42578125" style="1" customWidth="1"/>
    <col min="14310" max="14310" width="14.140625" style="1" customWidth="1"/>
    <col min="14311" max="14311" width="15.28515625" style="1" customWidth="1"/>
    <col min="14312" max="14312" width="13.140625" style="1" customWidth="1"/>
    <col min="14313" max="14558" width="11.42578125" style="1"/>
    <col min="14559" max="14559" width="44.5703125" style="1" customWidth="1"/>
    <col min="14560" max="14560" width="29.140625" style="1" customWidth="1"/>
    <col min="14561" max="14561" width="6.5703125" style="1" customWidth="1"/>
    <col min="14562" max="14562" width="11" style="1" customWidth="1"/>
    <col min="14563" max="14563" width="12.7109375" style="1" customWidth="1"/>
    <col min="14564" max="14565" width="14.42578125" style="1" customWidth="1"/>
    <col min="14566" max="14566" width="14.140625" style="1" customWidth="1"/>
    <col min="14567" max="14567" width="15.28515625" style="1" customWidth="1"/>
    <col min="14568" max="14568" width="13.140625" style="1" customWidth="1"/>
    <col min="14569" max="14814" width="11.42578125" style="1"/>
    <col min="14815" max="14815" width="44.5703125" style="1" customWidth="1"/>
    <col min="14816" max="14816" width="29.140625" style="1" customWidth="1"/>
    <col min="14817" max="14817" width="6.5703125" style="1" customWidth="1"/>
    <col min="14818" max="14818" width="11" style="1" customWidth="1"/>
    <col min="14819" max="14819" width="12.7109375" style="1" customWidth="1"/>
    <col min="14820" max="14821" width="14.42578125" style="1" customWidth="1"/>
    <col min="14822" max="14822" width="14.140625" style="1" customWidth="1"/>
    <col min="14823" max="14823" width="15.28515625" style="1" customWidth="1"/>
    <col min="14824" max="14824" width="13.140625" style="1" customWidth="1"/>
    <col min="14825" max="15070" width="11.42578125" style="1"/>
    <col min="15071" max="15071" width="44.5703125" style="1" customWidth="1"/>
    <col min="15072" max="15072" width="29.140625" style="1" customWidth="1"/>
    <col min="15073" max="15073" width="6.5703125" style="1" customWidth="1"/>
    <col min="15074" max="15074" width="11" style="1" customWidth="1"/>
    <col min="15075" max="15075" width="12.7109375" style="1" customWidth="1"/>
    <col min="15076" max="15077" width="14.42578125" style="1" customWidth="1"/>
    <col min="15078" max="15078" width="14.140625" style="1" customWidth="1"/>
    <col min="15079" max="15079" width="15.28515625" style="1" customWidth="1"/>
    <col min="15080" max="15080" width="13.140625" style="1" customWidth="1"/>
    <col min="15081" max="15326" width="11.42578125" style="1"/>
    <col min="15327" max="15327" width="44.5703125" style="1" customWidth="1"/>
    <col min="15328" max="15328" width="29.140625" style="1" customWidth="1"/>
    <col min="15329" max="15329" width="6.5703125" style="1" customWidth="1"/>
    <col min="15330" max="15330" width="11" style="1" customWidth="1"/>
    <col min="15331" max="15331" width="12.7109375" style="1" customWidth="1"/>
    <col min="15332" max="15333" width="14.42578125" style="1" customWidth="1"/>
    <col min="15334" max="15334" width="14.140625" style="1" customWidth="1"/>
    <col min="15335" max="15335" width="15.28515625" style="1" customWidth="1"/>
    <col min="15336" max="15336" width="13.140625" style="1" customWidth="1"/>
    <col min="15337" max="15582" width="11.42578125" style="1"/>
    <col min="15583" max="15583" width="44.5703125" style="1" customWidth="1"/>
    <col min="15584" max="15584" width="29.140625" style="1" customWidth="1"/>
    <col min="15585" max="15585" width="6.5703125" style="1" customWidth="1"/>
    <col min="15586" max="15586" width="11" style="1" customWidth="1"/>
    <col min="15587" max="15587" width="12.7109375" style="1" customWidth="1"/>
    <col min="15588" max="15589" width="14.42578125" style="1" customWidth="1"/>
    <col min="15590" max="15590" width="14.140625" style="1" customWidth="1"/>
    <col min="15591" max="15591" width="15.28515625" style="1" customWidth="1"/>
    <col min="15592" max="15592" width="13.140625" style="1" customWidth="1"/>
    <col min="15593" max="15838" width="11.42578125" style="1"/>
    <col min="15839" max="15839" width="44.5703125" style="1" customWidth="1"/>
    <col min="15840" max="15840" width="29.140625" style="1" customWidth="1"/>
    <col min="15841" max="15841" width="6.5703125" style="1" customWidth="1"/>
    <col min="15842" max="15842" width="11" style="1" customWidth="1"/>
    <col min="15843" max="15843" width="12.7109375" style="1" customWidth="1"/>
    <col min="15844" max="15845" width="14.42578125" style="1" customWidth="1"/>
    <col min="15846" max="15846" width="14.140625" style="1" customWidth="1"/>
    <col min="15847" max="15847" width="15.28515625" style="1" customWidth="1"/>
    <col min="15848" max="15848" width="13.140625" style="1" customWidth="1"/>
    <col min="15849" max="16094" width="11.42578125" style="1"/>
    <col min="16095" max="16095" width="44.5703125" style="1" customWidth="1"/>
    <col min="16096" max="16096" width="29.140625" style="1" customWidth="1"/>
    <col min="16097" max="16097" width="6.5703125" style="1" customWidth="1"/>
    <col min="16098" max="16098" width="11" style="1" customWidth="1"/>
    <col min="16099" max="16099" width="12.7109375" style="1" customWidth="1"/>
    <col min="16100" max="16101" width="14.42578125" style="1" customWidth="1"/>
    <col min="16102" max="16102" width="14.140625" style="1" customWidth="1"/>
    <col min="16103" max="16103" width="15.28515625" style="1" customWidth="1"/>
    <col min="16104" max="16104" width="13.140625" style="1" customWidth="1"/>
    <col min="16105" max="16384" width="11.42578125" style="1"/>
  </cols>
  <sheetData>
    <row r="1" spans="2:15" x14ac:dyDescent="0.3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x14ac:dyDescent="0.3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15" s="2" customFormat="1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5" s="3" customFormat="1" ht="18.75" customHeight="1" x14ac:dyDescent="0.35">
      <c r="B4" s="30" t="s">
        <v>48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2:15" s="3" customFormat="1" ht="19.5" customHeight="1" x14ac:dyDescent="0.35">
      <c r="B5" s="30" t="s">
        <v>49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5" s="3" customFormat="1" ht="16.5" customHeight="1" x14ac:dyDescent="0.35">
      <c r="B6" s="21" t="s">
        <v>50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5" x14ac:dyDescent="0.35">
      <c r="B7" s="32" t="s">
        <v>51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2:15" ht="56.25" x14ac:dyDescent="0.35">
      <c r="B8" s="13" t="s">
        <v>7</v>
      </c>
      <c r="C8" s="13" t="s">
        <v>8</v>
      </c>
      <c r="D8" s="24" t="s">
        <v>10</v>
      </c>
      <c r="E8" s="24"/>
      <c r="F8" s="23" t="s">
        <v>9</v>
      </c>
      <c r="G8" s="23"/>
      <c r="H8" s="23"/>
      <c r="I8" s="13" t="s">
        <v>11</v>
      </c>
      <c r="J8" s="23" t="s">
        <v>12</v>
      </c>
      <c r="K8" s="23"/>
      <c r="L8" s="23" t="s">
        <v>13</v>
      </c>
      <c r="M8" s="23"/>
      <c r="N8" s="14" t="s">
        <v>14</v>
      </c>
      <c r="O8" s="14" t="s">
        <v>15</v>
      </c>
    </row>
    <row r="9" spans="2:15" s="7" customFormat="1" ht="17.25" customHeight="1" x14ac:dyDescent="0.3">
      <c r="B9" s="15">
        <v>44652</v>
      </c>
      <c r="C9" s="12" t="s">
        <v>38</v>
      </c>
      <c r="D9" s="25" t="s">
        <v>1</v>
      </c>
      <c r="E9" s="25" t="s">
        <v>1</v>
      </c>
      <c r="F9" s="22" t="s">
        <v>22</v>
      </c>
      <c r="G9" s="22"/>
      <c r="H9" s="22"/>
      <c r="I9" s="10">
        <v>84220.800000000003</v>
      </c>
      <c r="J9" s="19">
        <v>44682</v>
      </c>
      <c r="K9" s="19"/>
      <c r="L9" s="18">
        <v>84220.800000000003</v>
      </c>
      <c r="M9" s="18"/>
      <c r="N9" s="11">
        <v>0</v>
      </c>
      <c r="O9" s="12" t="s">
        <v>35</v>
      </c>
    </row>
    <row r="10" spans="2:15" s="7" customFormat="1" ht="20.25" x14ac:dyDescent="0.3">
      <c r="B10" s="15">
        <v>44652</v>
      </c>
      <c r="C10" s="12" t="s">
        <v>37</v>
      </c>
      <c r="D10" s="25" t="s">
        <v>2</v>
      </c>
      <c r="E10" s="25" t="s">
        <v>2</v>
      </c>
      <c r="F10" s="22" t="s">
        <v>22</v>
      </c>
      <c r="G10" s="22"/>
      <c r="H10" s="22"/>
      <c r="I10" s="10">
        <v>16058.65</v>
      </c>
      <c r="J10" s="19">
        <v>44682</v>
      </c>
      <c r="K10" s="19"/>
      <c r="L10" s="18">
        <v>16058.65</v>
      </c>
      <c r="M10" s="18"/>
      <c r="N10" s="11">
        <v>0</v>
      </c>
      <c r="O10" s="12" t="s">
        <v>35</v>
      </c>
    </row>
    <row r="11" spans="2:15" s="7" customFormat="1" ht="20.25" x14ac:dyDescent="0.3">
      <c r="B11" s="15">
        <v>44652</v>
      </c>
      <c r="C11" s="12" t="s">
        <v>39</v>
      </c>
      <c r="D11" s="25" t="s">
        <v>0</v>
      </c>
      <c r="E11" s="25" t="s">
        <v>0</v>
      </c>
      <c r="F11" s="22" t="s">
        <v>23</v>
      </c>
      <c r="G11" s="22"/>
      <c r="H11" s="22"/>
      <c r="I11" s="10">
        <v>5195</v>
      </c>
      <c r="J11" s="19">
        <v>44682</v>
      </c>
      <c r="K11" s="19"/>
      <c r="L11" s="18">
        <v>5195</v>
      </c>
      <c r="M11" s="18"/>
      <c r="N11" s="11">
        <v>0</v>
      </c>
      <c r="O11" s="12" t="s">
        <v>35</v>
      </c>
    </row>
    <row r="12" spans="2:15" s="7" customFormat="1" ht="20.25" x14ac:dyDescent="0.3">
      <c r="B12" s="15">
        <v>44652</v>
      </c>
      <c r="C12" s="12" t="s">
        <v>40</v>
      </c>
      <c r="D12" s="25" t="s">
        <v>18</v>
      </c>
      <c r="E12" s="25" t="s">
        <v>18</v>
      </c>
      <c r="F12" s="22" t="s">
        <v>24</v>
      </c>
      <c r="G12" s="22"/>
      <c r="H12" s="22"/>
      <c r="I12" s="10">
        <v>46691.56</v>
      </c>
      <c r="J12" s="19">
        <v>44677</v>
      </c>
      <c r="K12" s="19"/>
      <c r="L12" s="18">
        <v>46691.56</v>
      </c>
      <c r="M12" s="18"/>
      <c r="N12" s="11">
        <v>0</v>
      </c>
      <c r="O12" s="12" t="s">
        <v>35</v>
      </c>
    </row>
    <row r="13" spans="2:15" s="7" customFormat="1" ht="20.25" x14ac:dyDescent="0.3">
      <c r="B13" s="15">
        <v>44655</v>
      </c>
      <c r="C13" s="12" t="s">
        <v>41</v>
      </c>
      <c r="D13" s="25" t="s">
        <v>19</v>
      </c>
      <c r="E13" s="25" t="s">
        <v>19</v>
      </c>
      <c r="F13" s="22" t="s">
        <v>36</v>
      </c>
      <c r="G13" s="22"/>
      <c r="H13" s="22"/>
      <c r="I13" s="10">
        <v>17329.400000000001</v>
      </c>
      <c r="J13" s="19">
        <v>44656</v>
      </c>
      <c r="K13" s="19"/>
      <c r="L13" s="18">
        <v>17329.400000000001</v>
      </c>
      <c r="M13" s="18"/>
      <c r="N13" s="11">
        <v>0</v>
      </c>
      <c r="O13" s="12" t="s">
        <v>35</v>
      </c>
    </row>
    <row r="14" spans="2:15" s="7" customFormat="1" ht="20.25" x14ac:dyDescent="0.3">
      <c r="B14" s="15">
        <v>44658</v>
      </c>
      <c r="C14" s="12" t="s">
        <v>42</v>
      </c>
      <c r="D14" s="25" t="s">
        <v>5</v>
      </c>
      <c r="E14" s="25"/>
      <c r="F14" s="22" t="s">
        <v>25</v>
      </c>
      <c r="G14" s="22"/>
      <c r="H14" s="22"/>
      <c r="I14" s="10">
        <v>17110</v>
      </c>
      <c r="J14" s="19">
        <v>44688</v>
      </c>
      <c r="K14" s="19"/>
      <c r="L14" s="18">
        <f>17110*5</f>
        <v>85550</v>
      </c>
      <c r="M14" s="18"/>
      <c r="N14" s="11">
        <f>205320-L14</f>
        <v>119770</v>
      </c>
      <c r="O14" s="12" t="s">
        <v>17</v>
      </c>
    </row>
    <row r="15" spans="2:15" s="7" customFormat="1" ht="20.25" x14ac:dyDescent="0.3">
      <c r="B15" s="15">
        <v>44659</v>
      </c>
      <c r="C15" s="12" t="s">
        <v>43</v>
      </c>
      <c r="D15" s="25" t="s">
        <v>3</v>
      </c>
      <c r="E15" s="25"/>
      <c r="F15" s="22" t="s">
        <v>45</v>
      </c>
      <c r="G15" s="22"/>
      <c r="H15" s="22"/>
      <c r="I15" s="10">
        <v>172115.69</v>
      </c>
      <c r="J15" s="19">
        <v>44689</v>
      </c>
      <c r="K15" s="19"/>
      <c r="L15" s="18">
        <v>172115.69</v>
      </c>
      <c r="M15" s="18"/>
      <c r="N15" s="11">
        <v>0</v>
      </c>
      <c r="O15" s="12" t="s">
        <v>35</v>
      </c>
    </row>
    <row r="16" spans="2:15" s="7" customFormat="1" ht="20.25" x14ac:dyDescent="0.3">
      <c r="B16" s="15">
        <v>44659</v>
      </c>
      <c r="C16" s="12" t="s">
        <v>34</v>
      </c>
      <c r="D16" s="25" t="s">
        <v>4</v>
      </c>
      <c r="E16" s="25"/>
      <c r="F16" s="22" t="s">
        <v>26</v>
      </c>
      <c r="G16" s="22"/>
      <c r="H16" s="22"/>
      <c r="I16" s="10">
        <v>42731.45</v>
      </c>
      <c r="J16" s="19">
        <v>44688</v>
      </c>
      <c r="K16" s="19"/>
      <c r="L16" s="18">
        <v>42731.45</v>
      </c>
      <c r="M16" s="18"/>
      <c r="N16" s="11">
        <v>0</v>
      </c>
      <c r="O16" s="12" t="s">
        <v>35</v>
      </c>
    </row>
    <row r="17" spans="2:15" s="7" customFormat="1" ht="20.25" x14ac:dyDescent="0.3">
      <c r="B17" s="15">
        <v>44662</v>
      </c>
      <c r="C17" s="12" t="s">
        <v>33</v>
      </c>
      <c r="D17" s="25" t="s">
        <v>18</v>
      </c>
      <c r="E17" s="25"/>
      <c r="F17" s="22" t="s">
        <v>27</v>
      </c>
      <c r="G17" s="22"/>
      <c r="H17" s="22"/>
      <c r="I17" s="10">
        <v>17756.04</v>
      </c>
      <c r="J17" s="19">
        <v>44692</v>
      </c>
      <c r="K17" s="19"/>
      <c r="L17" s="18">
        <v>17756.04</v>
      </c>
      <c r="M17" s="18"/>
      <c r="N17" s="11">
        <v>0</v>
      </c>
      <c r="O17" s="12" t="s">
        <v>35</v>
      </c>
    </row>
    <row r="18" spans="2:15" s="7" customFormat="1" ht="20.25" x14ac:dyDescent="0.3">
      <c r="B18" s="15">
        <v>44662</v>
      </c>
      <c r="C18" s="12" t="s">
        <v>32</v>
      </c>
      <c r="D18" s="25" t="s">
        <v>20</v>
      </c>
      <c r="E18" s="25"/>
      <c r="F18" s="22" t="s">
        <v>28</v>
      </c>
      <c r="G18" s="22"/>
      <c r="H18" s="22"/>
      <c r="I18" s="10">
        <v>38556.5</v>
      </c>
      <c r="J18" s="19">
        <v>44692</v>
      </c>
      <c r="K18" s="19"/>
      <c r="L18" s="18">
        <f>25983.6+58778.16+38556.5</f>
        <v>123318.26000000001</v>
      </c>
      <c r="M18" s="18"/>
      <c r="N18" s="11">
        <f>400000-L18</f>
        <v>276681.74</v>
      </c>
      <c r="O18" s="12" t="s">
        <v>17</v>
      </c>
    </row>
    <row r="19" spans="2:15" s="7" customFormat="1" ht="20.25" x14ac:dyDescent="0.3">
      <c r="B19" s="15">
        <v>44664</v>
      </c>
      <c r="C19" s="12" t="s">
        <v>30</v>
      </c>
      <c r="D19" s="25" t="s">
        <v>6</v>
      </c>
      <c r="E19" s="25"/>
      <c r="F19" s="22" t="s">
        <v>29</v>
      </c>
      <c r="G19" s="22"/>
      <c r="H19" s="22"/>
      <c r="I19" s="10">
        <v>1800</v>
      </c>
      <c r="J19" s="19">
        <v>44694</v>
      </c>
      <c r="K19" s="19"/>
      <c r="L19" s="31">
        <f>6440+2500</f>
        <v>8940</v>
      </c>
      <c r="M19" s="31"/>
      <c r="N19" s="31">
        <f>31780-L19</f>
        <v>22840</v>
      </c>
      <c r="O19" s="19" t="s">
        <v>17</v>
      </c>
    </row>
    <row r="20" spans="2:15" s="7" customFormat="1" ht="20.25" x14ac:dyDescent="0.3">
      <c r="B20" s="15">
        <v>44657</v>
      </c>
      <c r="C20" s="12" t="s">
        <v>31</v>
      </c>
      <c r="D20" s="25" t="s">
        <v>6</v>
      </c>
      <c r="E20" s="25"/>
      <c r="F20" s="22" t="s">
        <v>29</v>
      </c>
      <c r="G20" s="22"/>
      <c r="H20" s="22"/>
      <c r="I20" s="10">
        <v>700</v>
      </c>
      <c r="J20" s="19">
        <v>44685</v>
      </c>
      <c r="K20" s="19"/>
      <c r="L20" s="31"/>
      <c r="M20" s="31"/>
      <c r="N20" s="31"/>
      <c r="O20" s="19"/>
    </row>
    <row r="21" spans="2:15" s="7" customFormat="1" ht="20.25" x14ac:dyDescent="0.3">
      <c r="B21" s="15">
        <v>44672</v>
      </c>
      <c r="C21" s="12" t="s">
        <v>44</v>
      </c>
      <c r="D21" s="25" t="s">
        <v>0</v>
      </c>
      <c r="E21" s="25"/>
      <c r="F21" s="22" t="s">
        <v>24</v>
      </c>
      <c r="G21" s="22"/>
      <c r="H21" s="22"/>
      <c r="I21" s="10">
        <v>9157.02</v>
      </c>
      <c r="J21" s="19">
        <v>44703</v>
      </c>
      <c r="K21" s="19"/>
      <c r="L21" s="18">
        <v>9157.02</v>
      </c>
      <c r="M21" s="18"/>
      <c r="N21" s="11">
        <v>0</v>
      </c>
      <c r="O21" s="12" t="s">
        <v>35</v>
      </c>
    </row>
    <row r="22" spans="2:15" s="7" customFormat="1" ht="20.25" x14ac:dyDescent="0.3">
      <c r="B22" s="15">
        <v>44671</v>
      </c>
      <c r="C22" s="12" t="s">
        <v>21</v>
      </c>
      <c r="D22" s="25" t="s">
        <v>20</v>
      </c>
      <c r="E22" s="25"/>
      <c r="F22" s="22" t="s">
        <v>28</v>
      </c>
      <c r="G22" s="22"/>
      <c r="H22" s="22"/>
      <c r="I22" s="10">
        <v>143440.79999999999</v>
      </c>
      <c r="J22" s="19">
        <v>44702</v>
      </c>
      <c r="K22" s="19"/>
      <c r="L22" s="18">
        <f>25983.6+58778.16+38556.04+143440.8</f>
        <v>266758.59999999998</v>
      </c>
      <c r="M22" s="18"/>
      <c r="N22" s="11">
        <f>400000-L22</f>
        <v>133241.40000000002</v>
      </c>
      <c r="O22" s="12" t="s">
        <v>17</v>
      </c>
    </row>
    <row r="23" spans="2:15" s="4" customFormat="1" ht="20.25" x14ac:dyDescent="0.3">
      <c r="B23" s="16"/>
      <c r="C23" s="16"/>
      <c r="D23" s="20"/>
      <c r="E23" s="20"/>
      <c r="F23" s="29" t="s">
        <v>16</v>
      </c>
      <c r="G23" s="29"/>
      <c r="H23" s="29"/>
      <c r="I23" s="17">
        <f>SUM(I9:I22)</f>
        <v>612862.90999999992</v>
      </c>
      <c r="J23" s="20"/>
      <c r="K23" s="20"/>
      <c r="L23" s="20"/>
      <c r="M23" s="20"/>
      <c r="N23" s="16"/>
      <c r="O23" s="16"/>
    </row>
    <row r="24" spans="2:15" s="4" customFormat="1" x14ac:dyDescent="0.35">
      <c r="B24" s="1"/>
      <c r="C24" s="1"/>
      <c r="D24" s="1"/>
      <c r="I24" s="6"/>
    </row>
    <row r="25" spans="2:15" s="4" customFormat="1" x14ac:dyDescent="0.35">
      <c r="B25" s="8"/>
      <c r="H25" s="9"/>
      <c r="I25" s="6"/>
    </row>
    <row r="26" spans="2:15" s="4" customFormat="1" x14ac:dyDescent="0.35">
      <c r="B26" s="1"/>
      <c r="C26" s="26"/>
      <c r="D26" s="26"/>
      <c r="G26" s="26"/>
      <c r="H26" s="26"/>
      <c r="I26" s="6"/>
    </row>
    <row r="27" spans="2:15" s="4" customFormat="1" x14ac:dyDescent="0.35">
      <c r="B27" s="1"/>
      <c r="C27" s="27"/>
      <c r="D27" s="27"/>
      <c r="G27" s="27"/>
      <c r="H27" s="27"/>
      <c r="I27" s="5"/>
    </row>
    <row r="28" spans="2:15" s="4" customFormat="1" x14ac:dyDescent="0.35">
      <c r="B28" s="1"/>
      <c r="C28" s="1" t="s">
        <v>46</v>
      </c>
      <c r="D28" s="1"/>
      <c r="E28" s="1"/>
      <c r="F28" s="1"/>
      <c r="G28" s="1" t="s">
        <v>47</v>
      </c>
      <c r="H28" s="6"/>
    </row>
    <row r="29" spans="2:15" s="4" customFormat="1" x14ac:dyDescent="0.35">
      <c r="B29" s="1"/>
      <c r="C29" s="1"/>
      <c r="D29" s="1"/>
      <c r="E29" s="1"/>
      <c r="F29" s="1"/>
      <c r="G29" s="1"/>
      <c r="H29" s="1"/>
      <c r="I29" s="6"/>
    </row>
  </sheetData>
  <mergeCells count="74">
    <mergeCell ref="B4:O4"/>
    <mergeCell ref="B5:O5"/>
    <mergeCell ref="B6:O6"/>
    <mergeCell ref="B7:O7"/>
    <mergeCell ref="B1:O3"/>
    <mergeCell ref="N19:N20"/>
    <mergeCell ref="O19:O20"/>
    <mergeCell ref="F15:H15"/>
    <mergeCell ref="F16:H16"/>
    <mergeCell ref="F17:H17"/>
    <mergeCell ref="F19:H19"/>
    <mergeCell ref="F18:H18"/>
    <mergeCell ref="F20:H20"/>
    <mergeCell ref="J15:K15"/>
    <mergeCell ref="L19:M20"/>
    <mergeCell ref="L16:M16"/>
    <mergeCell ref="L17:M17"/>
    <mergeCell ref="J16:K16"/>
    <mergeCell ref="J17:K17"/>
    <mergeCell ref="J20:K20"/>
    <mergeCell ref="J19:K19"/>
    <mergeCell ref="F23:H23"/>
    <mergeCell ref="D23:E23"/>
    <mergeCell ref="J8:K8"/>
    <mergeCell ref="L8:M8"/>
    <mergeCell ref="J12:K12"/>
    <mergeCell ref="F12:H12"/>
    <mergeCell ref="F13:H13"/>
    <mergeCell ref="F14:H14"/>
    <mergeCell ref="F22:H22"/>
    <mergeCell ref="F21:H21"/>
    <mergeCell ref="D17:E17"/>
    <mergeCell ref="D18:E18"/>
    <mergeCell ref="D19:E19"/>
    <mergeCell ref="D20:E20"/>
    <mergeCell ref="D12:E12"/>
    <mergeCell ref="D13:E13"/>
    <mergeCell ref="D14:E14"/>
    <mergeCell ref="D15:E15"/>
    <mergeCell ref="D16:E16"/>
    <mergeCell ref="C26:D26"/>
    <mergeCell ref="C27:D27"/>
    <mergeCell ref="G26:H26"/>
    <mergeCell ref="G27:H27"/>
    <mergeCell ref="D21:E21"/>
    <mergeCell ref="D22:E22"/>
    <mergeCell ref="F9:H9"/>
    <mergeCell ref="F10:H10"/>
    <mergeCell ref="F11:H11"/>
    <mergeCell ref="F8:H8"/>
    <mergeCell ref="D8:E8"/>
    <mergeCell ref="D9:E9"/>
    <mergeCell ref="D10:E10"/>
    <mergeCell ref="D11:E11"/>
    <mergeCell ref="L14:M14"/>
    <mergeCell ref="L15:M15"/>
    <mergeCell ref="J9:K9"/>
    <mergeCell ref="J10:K10"/>
    <mergeCell ref="J11:K11"/>
    <mergeCell ref="J13:K13"/>
    <mergeCell ref="J14:K14"/>
    <mergeCell ref="L9:M9"/>
    <mergeCell ref="L10:M10"/>
    <mergeCell ref="L11:M11"/>
    <mergeCell ref="L12:M12"/>
    <mergeCell ref="L13:M13"/>
    <mergeCell ref="L22:M22"/>
    <mergeCell ref="J18:K18"/>
    <mergeCell ref="J23:K23"/>
    <mergeCell ref="L23:M23"/>
    <mergeCell ref="J22:K22"/>
    <mergeCell ref="J21:K21"/>
    <mergeCell ref="L18:M18"/>
    <mergeCell ref="L21:M21"/>
  </mergeCells>
  <pageMargins left="0.70866141732283472" right="0.11811023622047245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Julio Yens</cp:lastModifiedBy>
  <cp:revision/>
  <cp:lastPrinted>2022-05-04T19:35:37Z</cp:lastPrinted>
  <dcterms:created xsi:type="dcterms:W3CDTF">2020-02-07T18:50:15Z</dcterms:created>
  <dcterms:modified xsi:type="dcterms:W3CDTF">2022-05-06T16:21:49Z</dcterms:modified>
  <cp:category/>
  <cp:contentStatus/>
</cp:coreProperties>
</file>