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MAYO\Compra\"/>
    </mc:Choice>
  </mc:AlternateContent>
  <xr:revisionPtr revIDLastSave="0" documentId="13_ncr:1_{8F1B52A5-7E8D-4ADD-8D55-47D688FB8906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I20" i="4"/>
  <c r="J10" i="4" l="1"/>
  <c r="I14" i="4"/>
  <c r="I15" i="4"/>
  <c r="I16" i="4"/>
  <c r="I17" i="4"/>
  <c r="I18" i="4"/>
  <c r="I19" i="4"/>
  <c r="I13" i="4"/>
  <c r="I10" i="4" l="1"/>
</calcChain>
</file>

<file path=xl/sharedStrings.xml><?xml version="1.0" encoding="utf-8"?>
<sst xmlns="http://schemas.openxmlformats.org/spreadsheetml/2006/main" count="58" uniqueCount="47">
  <si>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</si>
  <si>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</si>
  <si>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</si>
  <si>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</si>
  <si>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</si>
  <si>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</si>
  <si>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</si>
  <si>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</si>
  <si>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</si>
  <si>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</si>
  <si>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</si>
  <si>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</si>
  <si>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</si>
  <si>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</si>
  <si>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</si>
  <si>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</si>
  <si>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</si>
  <si>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>ALL OFFICES SOLUTIONS</t>
  </si>
  <si>
    <t>PLENETA AZUL</t>
  </si>
  <si>
    <t>SERVICIO DE ALQUILER DE IMPRESORAS MULTIFUC.</t>
  </si>
  <si>
    <t xml:space="preserve">AGUA PARA CONSUMO DEL PERSONAL </t>
  </si>
  <si>
    <t>PENDIENTE</t>
  </si>
  <si>
    <t xml:space="preserve">   Relación Pagos Proveedores mayo 2023</t>
  </si>
  <si>
    <t>B1500001735</t>
  </si>
  <si>
    <t xml:space="preserve">SERVICIOS DE CATERIN PARA ACTIVIDADES TECNICAS </t>
  </si>
  <si>
    <t>LB EVENTOS</t>
  </si>
  <si>
    <t>PREODUCTO 4 GENERACION DE ALTIMETRIA Y MDT</t>
  </si>
  <si>
    <t>PAGO SERVICIOS JURIDICOS</t>
  </si>
  <si>
    <t>SEGUROS PARA VEHICULOS 2023</t>
  </si>
  <si>
    <t xml:space="preserve">ARTICULOS FERRERTOS </t>
  </si>
  <si>
    <t>CADIC</t>
  </si>
  <si>
    <t>KHALICCO INVESTMENTS</t>
  </si>
  <si>
    <t>B1500000832</t>
  </si>
  <si>
    <t>PRODUCTOS Y UTILES VARIOS</t>
  </si>
  <si>
    <t>B1500000617</t>
  </si>
  <si>
    <t>BYF MERCANTIL</t>
  </si>
  <si>
    <t>B1500000034</t>
  </si>
  <si>
    <t>LUCIA MERCEDES</t>
  </si>
  <si>
    <t>B1500041423</t>
  </si>
  <si>
    <t>SEGUROS RESERVAS</t>
  </si>
  <si>
    <t>B1500000043</t>
  </si>
  <si>
    <t xml:space="preserve">ERNESTO DEIBY REINOSO </t>
  </si>
  <si>
    <t>B1500160093</t>
  </si>
  <si>
    <t>B1500160731</t>
  </si>
  <si>
    <t>B1500000005</t>
  </si>
  <si>
    <t>B1500002587</t>
  </si>
  <si>
    <t>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</si>
</sst>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3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0" fontId="4" fillId="2" borderId="0" xfId="0" applyFont="1" applyFill="1" applyBorder="1"/>
    <xf numFmtId="4" fontId="4" fillId="2" borderId="0" xfId="0" applyNumberFormat="1" applyFont="1" applyFill="1" applyBorder="1"/>
    <xf numFmtId="14" fontId="11" fillId="2" borderId="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3" fontId="14" fillId="2" borderId="1" xfId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3" fontId="14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3" fontId="10" fillId="2" borderId="5" xfId="1" applyFont="1" applyFill="1" applyBorder="1" applyAlignment="1">
      <alignment horizontal="center" vertical="center"/>
    </xf>
    <xf numFmtId="43" fontId="10" fillId="2" borderId="4" xfId="1" applyFont="1" applyFill="1" applyBorder="1" applyAlignment="1">
      <alignment horizontal="center" vertical="center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2081389</xdr:colOff>
      <xdr:row>0</xdr:row>
      <xdr:rowOff>0</xdr:rowOff>
    </xdr:from>
    <xdr:to>
      <xdr:col>5</xdr:col>
      <xdr:colOff>2207291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4189" y="0"/>
          <a:ext cx="25389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showGridLines="0" tabSelected="1" topLeftCell="B1" zoomScale="75" zoomScaleNormal="75" workbookViewId="0">
      <selection activeCell="F23" sqref="F23"/>
    </sheetView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18.85546875" style="1" customWidth="1"/>
    <col min="4" max="4" width="28.5703125" style="1" bestFit="1" customWidth="1"/>
    <col min="5" max="5" width="36.140625" style="1" customWidth="1"/>
    <col min="6" max="6" width="45.85546875" style="1" customWidth="1"/>
    <col min="7" max="7" width="19.42578125" style="5" customWidth="1"/>
    <col min="8" max="8" width="16" style="21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28"/>
      <c r="C1" s="28"/>
      <c r="D1" s="28"/>
      <c r="E1" s="29"/>
      <c r="F1" s="29"/>
      <c r="G1" s="28"/>
      <c r="J1" s="5"/>
      <c r="K1" s="5"/>
    </row>
    <row r="2" spans="1:13" s="2" customFormat="1" x14ac:dyDescent="0.35">
      <c r="A2" s="22"/>
      <c r="B2" s="28"/>
      <c r="C2" s="28"/>
      <c r="D2" s="28"/>
      <c r="E2" s="29"/>
      <c r="F2" s="29"/>
      <c r="G2" s="28"/>
      <c r="H2" s="22"/>
      <c r="I2" s="22"/>
      <c r="J2" s="22"/>
      <c r="K2" s="22"/>
    </row>
    <row r="3" spans="1:13" s="2" customFormat="1" x14ac:dyDescent="0.35">
      <c r="A3" s="22"/>
      <c r="B3" s="28"/>
      <c r="C3" s="28"/>
      <c r="D3" s="28"/>
      <c r="E3" s="29"/>
      <c r="F3" s="29"/>
      <c r="G3" s="28"/>
      <c r="H3" s="22"/>
      <c r="I3" s="22"/>
      <c r="J3" s="22"/>
      <c r="K3" s="22"/>
    </row>
    <row r="4" spans="1:13" s="3" customFormat="1" ht="24.75" customHeight="1" x14ac:dyDescent="0.35">
      <c r="A4" s="23"/>
      <c r="B4" s="24"/>
      <c r="C4" s="24"/>
      <c r="D4" s="24"/>
      <c r="E4" s="56" t="s">
        <v>12</v>
      </c>
      <c r="F4" s="56"/>
      <c r="G4" s="24"/>
      <c r="H4" s="23"/>
      <c r="I4" s="23"/>
      <c r="J4" s="23"/>
      <c r="K4" s="23"/>
    </row>
    <row r="5" spans="1:13" s="3" customFormat="1" ht="24.75" customHeight="1" x14ac:dyDescent="0.35">
      <c r="A5" s="23"/>
      <c r="B5" s="24"/>
      <c r="C5" s="24"/>
      <c r="D5" s="24"/>
      <c r="E5" s="48" t="s">
        <v>13</v>
      </c>
      <c r="F5" s="48"/>
      <c r="G5" s="24"/>
      <c r="H5" s="23"/>
      <c r="I5" s="23"/>
      <c r="J5" s="23"/>
      <c r="K5" s="23"/>
    </row>
    <row r="6" spans="1:13" s="3" customFormat="1" ht="24.75" customHeight="1" x14ac:dyDescent="0.35">
      <c r="A6" s="23"/>
      <c r="B6" s="20"/>
      <c r="C6" s="20"/>
      <c r="D6" s="20"/>
      <c r="E6" s="48" t="s">
        <v>22</v>
      </c>
      <c r="F6" s="48"/>
      <c r="G6" s="24"/>
      <c r="H6" s="23"/>
      <c r="I6" s="23"/>
      <c r="J6" s="23"/>
      <c r="K6" s="23"/>
    </row>
    <row r="7" spans="1:13" s="3" customFormat="1" ht="20.25" customHeight="1" x14ac:dyDescent="0.35">
      <c r="A7" s="23"/>
      <c r="B7" s="26" t="s">
        <v>14</v>
      </c>
      <c r="C7" s="26"/>
      <c r="D7" s="26"/>
      <c r="E7" s="49" t="s">
        <v>16</v>
      </c>
      <c r="F7" s="49"/>
      <c r="G7" s="26"/>
      <c r="H7" s="23"/>
      <c r="I7" s="23"/>
      <c r="J7" s="23"/>
      <c r="K7" s="23"/>
    </row>
    <row r="8" spans="1:13" x14ac:dyDescent="0.35">
      <c r="A8" s="5"/>
      <c r="B8" s="27" t="s">
        <v>15</v>
      </c>
      <c r="C8" s="27"/>
      <c r="D8" s="27"/>
      <c r="E8" s="27"/>
      <c r="F8" s="27"/>
      <c r="G8" s="27"/>
      <c r="J8" s="5"/>
      <c r="K8" s="5"/>
    </row>
    <row r="9" spans="1:13" ht="31.5" x14ac:dyDescent="0.35">
      <c r="B9" s="9" t="s">
        <v>0</v>
      </c>
      <c r="C9" s="9" t="s">
        <v>1</v>
      </c>
      <c r="D9" s="16" t="s">
        <v>3</v>
      </c>
      <c r="E9" s="44" t="s">
        <v>2</v>
      </c>
      <c r="F9" s="45"/>
      <c r="G9" s="16" t="s">
        <v>8</v>
      </c>
      <c r="H9" s="11" t="s">
        <v>4</v>
      </c>
      <c r="I9" s="11" t="s">
        <v>11</v>
      </c>
      <c r="J9" s="10" t="s">
        <v>9</v>
      </c>
      <c r="K9" s="10" t="s">
        <v>5</v>
      </c>
    </row>
    <row r="10" spans="1:13" s="30" customFormat="1" ht="29.25" customHeight="1" x14ac:dyDescent="0.3">
      <c r="B10" s="35">
        <v>45058</v>
      </c>
      <c r="C10" s="32" t="s">
        <v>23</v>
      </c>
      <c r="D10" s="33" t="s">
        <v>17</v>
      </c>
      <c r="E10" s="50" t="s">
        <v>19</v>
      </c>
      <c r="F10" s="51" t="s">
        <v>19</v>
      </c>
      <c r="G10" s="34">
        <v>14166.67</v>
      </c>
      <c r="H10" s="36">
        <v>45073</v>
      </c>
      <c r="I10" s="38">
        <f>42500.01+14166.67</f>
        <v>56666.68</v>
      </c>
      <c r="J10" s="34">
        <f>127499.99-14166.67</f>
        <v>113333.32</v>
      </c>
      <c r="K10" s="37" t="s">
        <v>21</v>
      </c>
      <c r="M10" s="31"/>
    </row>
    <row r="11" spans="1:13" s="6" customFormat="1" ht="24" customHeight="1" x14ac:dyDescent="0.3">
      <c r="B11" s="35">
        <v>45082</v>
      </c>
      <c r="C11" s="32" t="s">
        <v>42</v>
      </c>
      <c r="D11" s="33" t="s">
        <v>18</v>
      </c>
      <c r="E11" s="50" t="s">
        <v>20</v>
      </c>
      <c r="F11" s="51"/>
      <c r="G11" s="34">
        <v>1800</v>
      </c>
      <c r="H11" s="59">
        <v>45063</v>
      </c>
      <c r="I11" s="57">
        <v>12500</v>
      </c>
      <c r="J11" s="54">
        <v>18100</v>
      </c>
      <c r="K11" s="52" t="s">
        <v>21</v>
      </c>
      <c r="M11" s="17"/>
    </row>
    <row r="12" spans="1:13" s="6" customFormat="1" ht="24" customHeight="1" x14ac:dyDescent="0.3">
      <c r="B12" s="35">
        <v>45068</v>
      </c>
      <c r="C12" s="32" t="s">
        <v>43</v>
      </c>
      <c r="D12" s="33" t="s">
        <v>18</v>
      </c>
      <c r="E12" s="50" t="s">
        <v>20</v>
      </c>
      <c r="F12" s="51"/>
      <c r="G12" s="34">
        <v>700</v>
      </c>
      <c r="H12" s="60"/>
      <c r="I12" s="58"/>
      <c r="J12" s="55"/>
      <c r="K12" s="53"/>
      <c r="M12" s="17"/>
    </row>
    <row r="13" spans="1:13" s="6" customFormat="1" ht="29.25" customHeight="1" x14ac:dyDescent="0.3">
      <c r="B13" s="35">
        <v>45051</v>
      </c>
      <c r="C13" s="32" t="s">
        <v>45</v>
      </c>
      <c r="D13" s="33" t="s">
        <v>25</v>
      </c>
      <c r="E13" s="50" t="s">
        <v>24</v>
      </c>
      <c r="F13" s="51"/>
      <c r="G13" s="34">
        <v>24308.35</v>
      </c>
      <c r="H13" s="36">
        <v>45063</v>
      </c>
      <c r="I13" s="38">
        <f>+G13</f>
        <v>24308.35</v>
      </c>
      <c r="J13" s="34"/>
      <c r="K13" s="37" t="s">
        <v>21</v>
      </c>
      <c r="M13" s="17"/>
    </row>
    <row r="14" spans="1:13" s="6" customFormat="1" ht="29.25" customHeight="1" x14ac:dyDescent="0.3">
      <c r="B14" s="35">
        <v>45051</v>
      </c>
      <c r="C14" s="32" t="s">
        <v>44</v>
      </c>
      <c r="D14" s="33" t="s">
        <v>30</v>
      </c>
      <c r="E14" s="39" t="s">
        <v>26</v>
      </c>
      <c r="F14" s="40"/>
      <c r="G14" s="34">
        <v>8923381.6400000006</v>
      </c>
      <c r="H14" s="36">
        <v>45085</v>
      </c>
      <c r="I14" s="38">
        <f t="shared" ref="I14:I19" si="0">+G14</f>
        <v>8923381.6400000006</v>
      </c>
      <c r="J14" s="41"/>
      <c r="K14" s="37" t="s">
        <v>21</v>
      </c>
      <c r="M14" s="17"/>
    </row>
    <row r="15" spans="1:13" s="6" customFormat="1" ht="29.25" customHeight="1" x14ac:dyDescent="0.3">
      <c r="B15" s="35">
        <v>45068</v>
      </c>
      <c r="C15" s="32" t="s">
        <v>40</v>
      </c>
      <c r="D15" s="33" t="s">
        <v>41</v>
      </c>
      <c r="E15" s="39" t="s">
        <v>27</v>
      </c>
      <c r="F15" s="40"/>
      <c r="G15" s="34">
        <v>5900</v>
      </c>
      <c r="H15" s="36">
        <v>45083</v>
      </c>
      <c r="I15" s="38">
        <f t="shared" si="0"/>
        <v>5900</v>
      </c>
      <c r="J15" s="41"/>
      <c r="K15" s="37" t="s">
        <v>46</v>
      </c>
      <c r="M15" s="17"/>
    </row>
    <row r="16" spans="1:13" s="6" customFormat="1" ht="29.25" customHeight="1" x14ac:dyDescent="0.3">
      <c r="B16" s="35">
        <v>45071</v>
      </c>
      <c r="C16" s="32" t="s">
        <v>38</v>
      </c>
      <c r="D16" s="33" t="s">
        <v>39</v>
      </c>
      <c r="E16" s="50" t="s">
        <v>28</v>
      </c>
      <c r="F16" s="51"/>
      <c r="G16" s="34">
        <v>280005.95</v>
      </c>
      <c r="H16" s="36">
        <v>45083</v>
      </c>
      <c r="I16" s="38">
        <f t="shared" si="0"/>
        <v>280005.95</v>
      </c>
      <c r="J16" s="41"/>
      <c r="K16" s="37" t="s">
        <v>46</v>
      </c>
      <c r="M16" s="17"/>
    </row>
    <row r="17" spans="1:13" s="6" customFormat="1" ht="29.25" customHeight="1" x14ac:dyDescent="0.3">
      <c r="B17" s="35">
        <v>45076</v>
      </c>
      <c r="C17" s="32" t="s">
        <v>36</v>
      </c>
      <c r="D17" s="33" t="s">
        <v>37</v>
      </c>
      <c r="E17" s="50" t="s">
        <v>27</v>
      </c>
      <c r="F17" s="51"/>
      <c r="G17" s="34">
        <v>8260</v>
      </c>
      <c r="H17" s="36">
        <v>45091</v>
      </c>
      <c r="I17" s="38">
        <f t="shared" si="0"/>
        <v>8260</v>
      </c>
      <c r="J17" s="41"/>
      <c r="K17" s="37" t="s">
        <v>46</v>
      </c>
      <c r="M17" s="17"/>
    </row>
    <row r="18" spans="1:13" s="6" customFormat="1" ht="29.25" customHeight="1" x14ac:dyDescent="0.3">
      <c r="B18" s="35">
        <v>45072</v>
      </c>
      <c r="C18" s="32" t="s">
        <v>32</v>
      </c>
      <c r="D18" s="33" t="s">
        <v>31</v>
      </c>
      <c r="E18" s="50" t="s">
        <v>29</v>
      </c>
      <c r="F18" s="51"/>
      <c r="G18" s="34">
        <v>25699.22</v>
      </c>
      <c r="H18" s="36">
        <v>45087</v>
      </c>
      <c r="I18" s="38">
        <f t="shared" si="0"/>
        <v>25699.22</v>
      </c>
      <c r="J18" s="41"/>
      <c r="K18" s="37" t="s">
        <v>46</v>
      </c>
      <c r="M18" s="17"/>
    </row>
    <row r="19" spans="1:13" s="6" customFormat="1" ht="29.25" customHeight="1" x14ac:dyDescent="0.3">
      <c r="B19" s="35">
        <v>45076</v>
      </c>
      <c r="C19" s="32" t="s">
        <v>34</v>
      </c>
      <c r="D19" s="33" t="s">
        <v>35</v>
      </c>
      <c r="E19" s="39" t="s">
        <v>33</v>
      </c>
      <c r="F19" s="40"/>
      <c r="G19" s="34">
        <v>12800.04</v>
      </c>
      <c r="H19" s="36">
        <v>45091</v>
      </c>
      <c r="I19" s="38">
        <f t="shared" si="0"/>
        <v>12800.04</v>
      </c>
      <c r="J19" s="41"/>
      <c r="K19" s="37" t="s">
        <v>46</v>
      </c>
      <c r="M19" s="17"/>
    </row>
    <row r="20" spans="1:13" s="6" customFormat="1" ht="29.25" customHeight="1" x14ac:dyDescent="0.3">
      <c r="B20" s="14"/>
      <c r="C20" s="14"/>
      <c r="D20" s="15"/>
      <c r="E20" s="46" t="s">
        <v>6</v>
      </c>
      <c r="F20" s="47"/>
      <c r="G20" s="18">
        <f>SUM(G10:G19)</f>
        <v>9297021.8699999992</v>
      </c>
      <c r="H20" s="18"/>
      <c r="I20" s="18">
        <f>SUM(I10:I19)</f>
        <v>9349521.879999999</v>
      </c>
      <c r="J20" s="18"/>
      <c r="K20" s="18"/>
    </row>
    <row r="21" spans="1:13" s="6" customFormat="1" ht="18" customHeight="1" x14ac:dyDescent="0.35">
      <c r="B21" s="1"/>
      <c r="E21" s="4"/>
      <c r="F21" s="4"/>
      <c r="G21" s="8"/>
      <c r="H21" s="25"/>
      <c r="I21" s="25"/>
      <c r="J21" s="4"/>
      <c r="K21" s="4"/>
    </row>
    <row r="22" spans="1:13" s="6" customFormat="1" ht="18" customHeight="1" x14ac:dyDescent="0.35">
      <c r="A22" s="4"/>
      <c r="B22" s="7"/>
      <c r="C22" s="4"/>
      <c r="D22" s="4"/>
      <c r="E22" s="4"/>
      <c r="F22" s="4"/>
      <c r="G22" s="8"/>
      <c r="H22" s="25"/>
      <c r="I22" s="19"/>
      <c r="J22" s="4"/>
      <c r="K22" s="4"/>
      <c r="L22" s="4"/>
    </row>
    <row r="23" spans="1:13" s="4" customFormat="1" x14ac:dyDescent="0.35">
      <c r="B23" s="1"/>
      <c r="F23" s="12"/>
      <c r="G23" s="8"/>
      <c r="H23" s="25"/>
      <c r="I23" s="19"/>
    </row>
    <row r="24" spans="1:13" s="4" customFormat="1" x14ac:dyDescent="0.35">
      <c r="B24" s="1"/>
      <c r="F24" s="13"/>
      <c r="G24" s="19"/>
      <c r="H24" s="25"/>
      <c r="I24" s="25"/>
    </row>
    <row r="25" spans="1:13" x14ac:dyDescent="0.35">
      <c r="C25" s="43"/>
      <c r="D25" s="43"/>
    </row>
    <row r="26" spans="1:13" s="4" customFormat="1" x14ac:dyDescent="0.35">
      <c r="B26" s="1"/>
      <c r="C26" s="42"/>
      <c r="D26" s="42"/>
      <c r="E26" s="1"/>
      <c r="F26" s="1"/>
      <c r="G26" s="5"/>
      <c r="H26" s="25"/>
      <c r="I26" s="25"/>
    </row>
    <row r="27" spans="1:13" s="4" customFormat="1" x14ac:dyDescent="0.35">
      <c r="B27" s="1"/>
      <c r="C27" s="1"/>
      <c r="D27" s="1"/>
      <c r="E27" s="1"/>
      <c r="F27" s="1"/>
      <c r="G27" s="5"/>
      <c r="H27" s="21"/>
      <c r="I27" s="5"/>
      <c r="J27" s="1"/>
      <c r="K27" s="1"/>
    </row>
    <row r="28" spans="1:13" s="4" customFormat="1" x14ac:dyDescent="0.35">
      <c r="B28" s="1"/>
      <c r="C28" s="1"/>
      <c r="D28" s="1"/>
      <c r="E28" s="1"/>
      <c r="F28" s="1" t="s">
        <v>10</v>
      </c>
      <c r="G28" s="25"/>
      <c r="H28" s="25"/>
      <c r="I28" s="25"/>
    </row>
    <row r="29" spans="1:13" s="4" customFormat="1" x14ac:dyDescent="0.35">
      <c r="A29" s="1"/>
      <c r="B29" s="1"/>
      <c r="C29" s="1"/>
      <c r="D29" s="1"/>
      <c r="E29" s="1"/>
      <c r="F29" s="1"/>
      <c r="G29" s="5"/>
      <c r="H29" s="21"/>
      <c r="I29" s="5"/>
      <c r="J29" s="1"/>
      <c r="K29" s="1"/>
      <c r="L29" s="1"/>
    </row>
    <row r="30" spans="1:13" x14ac:dyDescent="0.35">
      <c r="C30" s="1" t="s">
        <v>7</v>
      </c>
      <c r="D30" s="4"/>
    </row>
    <row r="33" spans="6:8" x14ac:dyDescent="0.35">
      <c r="F33"/>
      <c r="H33" s="5"/>
    </row>
    <row r="34" spans="6:8" x14ac:dyDescent="0.35">
      <c r="F34"/>
      <c r="H34" s="5"/>
    </row>
    <row r="35" spans="6:8" x14ac:dyDescent="0.35">
      <c r="F35"/>
      <c r="H35" s="5"/>
    </row>
    <row r="36" spans="6:8" x14ac:dyDescent="0.35">
      <c r="F36"/>
      <c r="H36" s="5"/>
    </row>
    <row r="37" spans="6:8" x14ac:dyDescent="0.35">
      <c r="F37"/>
      <c r="H37" s="5"/>
    </row>
    <row r="38" spans="6:8" x14ac:dyDescent="0.35">
      <c r="F38"/>
      <c r="H38" s="5"/>
    </row>
    <row r="39" spans="6:8" x14ac:dyDescent="0.35">
      <c r="F39"/>
      <c r="H39" s="5"/>
    </row>
    <row r="40" spans="6:8" x14ac:dyDescent="0.35">
      <c r="F40"/>
      <c r="H40" s="5"/>
    </row>
    <row r="41" spans="6:8" x14ac:dyDescent="0.35">
      <c r="F41"/>
      <c r="H41" s="5"/>
    </row>
    <row r="42" spans="6:8" x14ac:dyDescent="0.35">
      <c r="F42"/>
      <c r="H42" s="5"/>
    </row>
    <row r="43" spans="6:8" x14ac:dyDescent="0.35">
      <c r="F43"/>
      <c r="H43" s="5"/>
    </row>
  </sheetData>
  <mergeCells count="19">
    <mergeCell ref="K11:K12"/>
    <mergeCell ref="E11:F11"/>
    <mergeCell ref="E12:F12"/>
    <mergeCell ref="J11:J12"/>
    <mergeCell ref="E4:F4"/>
    <mergeCell ref="E5:F5"/>
    <mergeCell ref="I11:I12"/>
    <mergeCell ref="H11:H12"/>
    <mergeCell ref="C26:D26"/>
    <mergeCell ref="C25:D25"/>
    <mergeCell ref="E9:F9"/>
    <mergeCell ref="E20:F20"/>
    <mergeCell ref="E6:F6"/>
    <mergeCell ref="E7:F7"/>
    <mergeCell ref="E10:F10"/>
    <mergeCell ref="E13:F13"/>
    <mergeCell ref="E18:F18"/>
    <mergeCell ref="E16:F16"/>
    <mergeCell ref="E17:F17"/>
  </mergeCells>
  <pageMargins left="0.70866141732283472" right="0.11811023622047245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2023-03-01T15:13:29Z</cp:lastPrinted>
  <dcterms:created xsi:type="dcterms:W3CDTF">2020-02-07T18:50:15Z</dcterms:created>
  <dcterms:modified xsi:type="dcterms:W3CDTF">2023-06-05T16:24:15Z</dcterms:modified>
  <cp:category/>
  <cp:contentStatus/>
</cp:coreProperties>
</file>