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guzman\Desktop\DIGEIG\2022\"/>
    </mc:Choice>
  </mc:AlternateContent>
  <xr:revisionPtr revIDLastSave="0" documentId="13_ncr:1_{5C72305F-DE7C-4461-B5BA-ED927543BCCD}" xr6:coauthVersionLast="36" xr6:coauthVersionMax="47" xr10:uidLastSave="{00000000-0000-0000-0000-000000000000}"/>
  <bookViews>
    <workbookView xWindow="0" yWindow="0" windowWidth="28800" windowHeight="12225" xr2:uid="{4338FEAE-DB8E-4C02-BE6D-DDC1311F061E}"/>
  </bookViews>
  <sheets>
    <sheet name="Hoja1" sheetId="1" r:id="rId1"/>
  </sheets>
  <externalReferences>
    <externalReference r:id="rId2"/>
  </externalReferences>
  <definedNames>
    <definedName name="_xlnm.Print_Area" localSheetId="0">Hoja1!$A$1:$J$49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I29" i="1"/>
  <c r="I25" i="1"/>
  <c r="I30" i="1" l="1"/>
  <c r="J30" i="1" l="1"/>
  <c r="C16" i="1"/>
  <c r="C15" i="1"/>
  <c r="C14" i="1"/>
</calcChain>
</file>

<file path=xl/sharedStrings.xml><?xml version="1.0" encoding="utf-8"?>
<sst xmlns="http://schemas.openxmlformats.org/spreadsheetml/2006/main" count="68" uniqueCount="68">
  <si>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</si>
  <si>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</si>
  <si>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</si>
  <si>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</si>
  <si>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</si>
  <si>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</si>
  <si>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</si>
  <si>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</si>
  <si>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</si>
  <si>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</si>
  <si>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</si>
  <si>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</si>
  <si>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</si>
  <si>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</si>
  <si>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</si>
  <si>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</si>
  <si>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</si>
  <si>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</si>
  <si>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</si>
  <si>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</si>
  <si>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</si>
  <si>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</si>
  <si>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</si>
  <si>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</si>
  <si>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</si>
  <si>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</si>
  <si>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</si>
  <si>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</si>
  <si>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</si>
  <si>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</si>
  <si>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</si>
  <si>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</si>
  <si>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</si>
  <si>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</si>
  <si>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</si>
  <si>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</si>
  <si>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</si>
  <si>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</si>
  <si>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</si>
  <si>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[Mencionar el resultado asociado establecido en el Presupuesto General del Estado y el valor alcanzado al final del periodo]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</si>
  <si>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</si>
  <si>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</si>
  <si>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</si>
  <si>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</si>
  <si>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</si>
  <si>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</si>
  <si>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</si>
  <si>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</si>
  <si>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</si>
  <si>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</si>
  <si>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</si>
  <si>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</si>
  <si>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</si>
  <si>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>5181 - INSTITUTO GEOGRÁFICO NACIONAL JOSÉ JOAQUÍN HUNGRÍA MORELL</t>
  </si>
  <si>
    <t>01 - INSTITUTO GEOGRÁFICO NACIONAL JOSÉ JOAQUÍN HUNGRÍA MORELL</t>
  </si>
  <si>
    <t>0001 -  Instituto Geográfico Nacional José Joaquín Hungría Morell</t>
  </si>
  <si>
    <t>Regular, producir y administrar las políticas, informaciones y acciones en las áreas de geografía, cartografía y geodesia, para apoyar los procesos de planificación, protección del medio ambiente y gestión de riesgos, contribuyendo al desarrollo sostenible del país.</t>
  </si>
  <si>
    <t>Institución reconocida y valorada por sus aportes a la equidad y cohesión social, y la vinculación del ciudadano al territorio.</t>
  </si>
  <si>
    <t>4.2.1</t>
  </si>
  <si>
    <t>11. Regular, producir y coordinar la geografía, cartografía y geodesia a nivel nacional</t>
  </si>
  <si>
    <t>Bajo la responsabilidad de este programa presupuestario se coordinan la formulación de las políticas y las acciones públicas en las áreas de geografía, cartografía y geodesia, así como de la planificación ejecución, aprobación y control de las actividades encaminadas para la elaboración de la cartografía nacional y del archivo de datos Geográficos del país.</t>
  </si>
  <si>
    <t xml:space="preserve"> Instituciones públicas, academias, ciudadania en general</t>
  </si>
  <si>
    <t>6747-Instituciones públicas y ciudadanía en general disponen de información geoespacial actualizada y precisa.</t>
  </si>
  <si>
    <t>Cantidad de información y formaciones brindadas en materia geoesoacial.</t>
  </si>
  <si>
    <t xml:space="preserve"> 6747-Instituciones públicas y ciudadanía en general disponen de información geoespacial actualizada y precisa.</t>
  </si>
  <si>
    <t>La implementación de los servicios en el IGN-JJHM, consiste en la generación y disponibilidad para toda la ciudadanía de información geoespacial veraz y actualizada, a través de la producción de mapas, hojas topográficas, capas cartográficas, imágenes satelitales y cartografía temática, capacitaciones, desarrollo de investigaciones, asesoría técnicas y publicaciones.</t>
  </si>
  <si>
    <r>
      <t xml:space="preserve">En cumplimiento al indicador del producto físico programado para el año 2022, en el IGN-JJHM se generaron </t>
    </r>
    <r>
      <rPr>
        <b/>
        <sz val="11"/>
        <color theme="1"/>
        <rFont val="Calibri"/>
        <family val="2"/>
        <scheme val="minor"/>
      </rPr>
      <t>24</t>
    </r>
    <r>
      <rPr>
        <sz val="11"/>
        <color theme="1"/>
        <rFont val="Calibri"/>
        <family val="2"/>
        <scheme val="minor"/>
      </rPr>
      <t xml:space="preserve"> informaciones geoespaciales dentro de los logros alcanzados en el cuarto trimestre (octubre-diciembre) las cuales se detallan a continuación:
</t>
    </r>
    <r>
      <rPr>
        <b/>
        <sz val="11"/>
        <color theme="1"/>
        <rFont val="Calibri"/>
        <family val="2"/>
        <scheme val="minor"/>
      </rPr>
      <t xml:space="preserve">Capacitación (2): </t>
    </r>
    <r>
      <rPr>
        <sz val="11"/>
        <color theme="1"/>
        <rFont val="Calibri"/>
        <family val="2"/>
        <scheme val="minor"/>
      </rPr>
      <t xml:space="preserve">
1.Capacitación – charla sobre conceptos geográficos y alcance del quehacer geográfico.
2.Capacitación software QGIS básico al Ayuntamiento Municipal de Moca.
</t>
    </r>
    <r>
      <rPr>
        <b/>
        <sz val="11"/>
        <color theme="1"/>
        <rFont val="Calibri"/>
        <family val="2"/>
        <scheme val="minor"/>
      </rPr>
      <t>Asesoría técnica (1):</t>
    </r>
    <r>
      <rPr>
        <sz val="11"/>
        <color theme="1"/>
        <rFont val="Calibri"/>
        <family val="2"/>
        <scheme val="minor"/>
      </rPr>
      <t xml:space="preserve"> 
1. Implementación y entrenamiento en uso y administración geoportal al Ayuntamiento de Santiago.
</t>
    </r>
    <r>
      <rPr>
        <b/>
        <sz val="11"/>
        <color theme="1"/>
        <rFont val="Calibri"/>
        <family val="2"/>
        <scheme val="minor"/>
      </rPr>
      <t xml:space="preserve">Avance de proyectos (2): </t>
    </r>
    <r>
      <rPr>
        <sz val="11"/>
        <color theme="1"/>
        <rFont val="Calibri"/>
        <family val="2"/>
        <scheme val="minor"/>
      </rPr>
      <t xml:space="preserve">
1. Información Geográfica Voluntaria/ aplicativos nacionales.
2. 'Proyecto Origen y Evolución de los nombres geográficos de provincias, municipios y distritos municipales.
</t>
    </r>
    <r>
      <rPr>
        <b/>
        <sz val="11"/>
        <color theme="1"/>
        <rFont val="Calibri"/>
        <family val="2"/>
        <scheme val="minor"/>
      </rPr>
      <t>Elaboración de mapas (16):</t>
    </r>
    <r>
      <rPr>
        <sz val="11"/>
        <color theme="1"/>
        <rFont val="Calibri"/>
        <family val="2"/>
        <scheme val="minor"/>
      </rPr>
      <t xml:space="preserve"> Se realizaron once mapas correspondientes a las solicitudes de asistencias a través de la Dirección de Cartografía.
</t>
    </r>
    <r>
      <rPr>
        <b/>
        <sz val="11"/>
        <color theme="1"/>
        <rFont val="Calibri"/>
        <family val="2"/>
        <scheme val="minor"/>
      </rPr>
      <t>Informe de delimitación de límites (3):</t>
    </r>
    <r>
      <rPr>
        <sz val="11"/>
        <color theme="1"/>
        <rFont val="Calibri"/>
        <family val="2"/>
        <scheme val="minor"/>
      </rPr>
      <t xml:space="preserve"> La Dirección de Cartografía en coordinación con el Comité Interinstitucional de Límites, desarrollaron tres (3) informes correspondientes a:
1. Informe de Delimitación del Municipio de Tamboril.
2. Informe verificación de los límites de los distritos municipales Verón-Punta Cana y la Otra Banda.
3. Informe de estudio e iniciativa legislativa para elevación de categoría del distrito municipal San Luis y la sección San Isidro.</t>
    </r>
  </si>
  <si>
    <t>En cuanto a la programación financiera en el trimestre octubre-diciembre tuvo un porcentaje de ejecución de 95,07%, por lo que el Instituto no tuvo desviación en la ejecución con relación a lo programado. El 4.9% no ejecutado corresponde a la cuenta de viáticos dentro del país de un monto de RD$ 940,591.37. Sin embargo, se realizaron otras ejcuciones presupuestarias desglosadas a continuación:
1. La ejecución de RD$ 3,760,300.00 correspondiente al Incentivo por Compensación, cuya ejecución no estaba programada y se desprende del Fondo 101.
2. La compra correspondiente a las Licencias de Informáticas tuvo una ejecución de RD$ 1,298,403.17
3. En el trimestre octubre-diciembre entró en ejecución el proyecto de Inversión Pública de Cartografía Base de la República Dominicana del cual se ejecutó RD$ 54,105,723.48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</si>
</sst>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6" fillId="8" borderId="32" xfId="0" applyFont="1" applyFill="1" applyBorder="1" applyAlignment="1">
      <alignment horizontal="center" vertical="center" wrapText="1" readingOrder="1"/>
    </xf>
    <xf numFmtId="165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28" xfId="0" applyNumberFormat="1" applyFont="1" applyBorder="1" applyAlignment="1" applyProtection="1">
      <alignment horizontal="center" vertical="center" wrapText="1"/>
      <protection locked="0"/>
    </xf>
    <xf numFmtId="10" fontId="17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7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33" xfId="0" applyFont="1" applyBorder="1" applyAlignment="1" applyProtection="1">
      <alignment vertical="top" wrapText="1"/>
      <protection locked="0"/>
    </xf>
    <xf numFmtId="0" fontId="17" fillId="0" borderId="34" xfId="0" applyFont="1" applyBorder="1" applyAlignment="1" applyProtection="1">
      <alignment vertical="top" wrapText="1"/>
      <protection locked="0"/>
    </xf>
    <xf numFmtId="165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34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7" fillId="0" borderId="28" xfId="0" applyFont="1" applyBorder="1" applyAlignment="1" applyProtection="1">
      <alignment horizontal="center" vertical="top" wrapText="1"/>
      <protection locked="0"/>
    </xf>
    <xf numFmtId="39" fontId="11" fillId="0" borderId="25" xfId="1" applyNumberFormat="1" applyFont="1" applyFill="1" applyBorder="1" applyAlignment="1" applyProtection="1">
      <alignment vertical="center" wrapText="1" readingOrder="1"/>
      <protection locked="0"/>
    </xf>
    <xf numFmtId="39" fontId="11" fillId="0" borderId="38" xfId="1" applyNumberFormat="1" applyFont="1" applyFill="1" applyBorder="1" applyAlignment="1" applyProtection="1">
      <alignment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vertical="center" wrapText="1" readingOrder="1"/>
      <protection locked="0"/>
    </xf>
    <xf numFmtId="166" fontId="17" fillId="0" borderId="28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24" xfId="0" quotePrefix="1" applyFont="1" applyBorder="1" applyAlignment="1" applyProtection="1">
      <alignment horizontal="justify" vertical="top" wrapText="1"/>
      <protection locked="0"/>
    </xf>
    <xf numFmtId="0" fontId="19" fillId="0" borderId="0" xfId="0" applyFont="1" applyAlignment="1">
      <alignment horizontal="left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21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12" fillId="6" borderId="22" xfId="0" applyFont="1" applyFill="1" applyBorder="1" applyAlignment="1">
      <alignment horizontal="center" vertical="center" wrapText="1"/>
    </xf>
    <xf numFmtId="0" fontId="22" fillId="0" borderId="0" xfId="0" quotePrefix="1" applyFont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0" fontId="14" fillId="6" borderId="38" xfId="0" applyFont="1" applyFill="1" applyBorder="1" applyAlignment="1">
      <alignment horizontal="center" vertical="center" wrapText="1" readingOrder="1"/>
    </xf>
    <xf numFmtId="0" fontId="22" fillId="0" borderId="35" xfId="0" applyFont="1" applyBorder="1" applyAlignment="1" applyProtection="1">
      <alignment horizontal="left" vertical="center" wrapText="1"/>
      <protection locked="0"/>
    </xf>
    <xf numFmtId="0" fontId="22" fillId="0" borderId="36" xfId="0" applyFont="1" applyBorder="1" applyAlignment="1" applyProtection="1">
      <alignment horizontal="left" vertical="center" wrapText="1"/>
      <protection locked="0"/>
    </xf>
    <xf numFmtId="0" fontId="22" fillId="0" borderId="37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0" fontId="0" fillId="0" borderId="0" xfId="0" quotePrefix="1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justify" vertical="center" wrapText="1"/>
      <protection locked="0"/>
    </xf>
    <xf numFmtId="0" fontId="0" fillId="0" borderId="18" xfId="0" applyFont="1" applyBorder="1" applyAlignment="1" applyProtection="1">
      <alignment horizontal="justify" vertical="center" wrapText="1"/>
      <protection locked="0"/>
    </xf>
    <xf numFmtId="0" fontId="0" fillId="0" borderId="0" xfId="0" quotePrefix="1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justify" vertical="center" wrapText="1"/>
      <protection locked="0"/>
    </xf>
    <xf numFmtId="0" fontId="0" fillId="0" borderId="18" xfId="0" applyFont="1" applyFill="1" applyBorder="1" applyAlignment="1" applyProtection="1">
      <alignment horizontal="justify" vertical="center" wrapText="1"/>
      <protection locked="0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5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0" fillId="0" borderId="0" xfId="0" quotePrefix="1" applyFont="1" applyFill="1" applyAlignment="1" applyProtection="1">
      <alignment horizontal="justify" vertical="top" wrapText="1"/>
      <protection locked="0"/>
    </xf>
    <xf numFmtId="0" fontId="0" fillId="0" borderId="18" xfId="0" quotePrefix="1" applyFont="1" applyFill="1" applyBorder="1" applyAlignment="1" applyProtection="1">
      <alignment horizontal="justify" vertical="top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353061</xdr:colOff>
      <xdr:row>0</xdr:row>
      <xdr:rowOff>114300</xdr:rowOff>
    </xdr:from>
    <xdr:ext cx="1043939" cy="617069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3061" y="114300"/>
          <a:ext cx="1043939" cy="61706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gnrd-my.sharepoint.com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30" totalsRowShown="0" headerRowDxfId="14" dataDxfId="12" headerRowBorderDxfId="13" tableBorderDxfId="11" totalsRowBorderDxfId="10"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/>
    <tableColumn id="9" xr3:uid="{AC3E8DE2-D537-4CBB-AD59-753602F58C3E}" name="Física_x000a_(C)" dataDxfId="5"/>
    <tableColumn id="10" xr3:uid="{25C7EA1D-EAE0-4DC9-9FB1-C0E265B640E6}" name="Financiera_x000a_(D)" dataDxfId="4"/>
    <tableColumn id="5" xr3:uid="{C2FDA61C-9281-4FCB-A3FE-246521A85EA0}" name="Física _x000a_(E)" dataDxfId="3"/>
    <tableColumn id="6" xr3:uid="{B07D8104-8103-4848-A228-6FBAE528EF68}" name="Financiera _x000a_ (F)" dataDxfId="2"/>
    <tableColumn id="7" xr3:uid="{F97ACE16-1124-4543-AD0A-CBAA1878A36A}" name="Física _x000a_(%)_x000a_ G=E/C" dataDxfId="1" dataCellStyle="Porcentaje">
      <calculatedColumnFormula>IF(G29&gt;0,G29/C29,0)</calculatedColumnFormula>
    </tableColumn>
    <tableColumn id="8" xr3:uid="{CAB2F777-24BA-4EFC-82F9-153B93171D9B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A1:K44"/>
  <sheetViews>
    <sheetView tabSelected="1" view="pageBreakPreview" zoomScale="70" zoomScaleNormal="80" zoomScaleSheetLayoutView="70" workbookViewId="0">
      <selection activeCell="I3" sqref="I3"/>
    </sheetView>
  </sheetViews>
  <sheetFormatPr baseColWidth="10" defaultRowHeight="15" x14ac:dyDescent="0.25"/>
  <cols>
    <col min="1" max="1" width="36.42578125" style="6" customWidth="1"/>
    <col min="2" max="2" width="31.7109375" style="6" customWidth="1"/>
    <col min="3" max="3" width="19.85546875" style="6" customWidth="1"/>
    <col min="4" max="4" width="22.28515625" style="6" customWidth="1"/>
    <col min="5" max="5" width="19.28515625" style="6" customWidth="1"/>
    <col min="6" max="6" width="16.85546875" style="6" customWidth="1"/>
    <col min="7" max="7" width="17.140625" style="6" customWidth="1"/>
    <col min="8" max="8" width="16.85546875" style="6" customWidth="1"/>
    <col min="9" max="9" width="15.7109375" style="6" customWidth="1"/>
    <col min="10" max="10" width="18.5703125" style="6" customWidth="1"/>
    <col min="11" max="11" width="11.42578125" style="6"/>
  </cols>
  <sheetData>
    <row r="1" spans="1:11" ht="21.75" thickBot="1" x14ac:dyDescent="0.3">
      <c r="A1" s="24"/>
      <c r="B1" s="49" t="s">
        <v>52</v>
      </c>
      <c r="C1" s="50"/>
      <c r="D1" s="50"/>
      <c r="E1" s="50"/>
      <c r="F1" s="50"/>
      <c r="G1" s="50"/>
      <c r="H1" s="50"/>
      <c r="I1" s="50"/>
      <c r="J1" s="51"/>
      <c r="K1" s="1"/>
    </row>
    <row r="2" spans="1:11" ht="21.75" thickBot="1" x14ac:dyDescent="0.3">
      <c r="A2" s="25"/>
      <c r="B2" s="52" t="s">
        <v>0</v>
      </c>
      <c r="C2" s="53"/>
      <c r="D2" s="52" t="s">
        <v>1</v>
      </c>
      <c r="E2" s="54"/>
      <c r="F2" s="54"/>
      <c r="G2" s="53"/>
      <c r="H2" s="55"/>
      <c r="I2" s="2" t="s">
        <v>2</v>
      </c>
      <c r="J2" s="3" t="s">
        <v>3</v>
      </c>
      <c r="K2" s="1"/>
    </row>
    <row r="3" spans="1:11" ht="21.75" thickBot="1" x14ac:dyDescent="0.3">
      <c r="A3" s="26"/>
      <c r="B3" s="56" t="s">
        <v>4</v>
      </c>
      <c r="C3" s="57"/>
      <c r="D3" s="56"/>
      <c r="E3" s="57"/>
      <c r="F3" s="57"/>
      <c r="G3" s="57"/>
      <c r="H3" s="58"/>
      <c r="I3" s="30">
        <v>44937</v>
      </c>
      <c r="J3" s="31">
        <v>1</v>
      </c>
      <c r="K3" s="1"/>
    </row>
    <row r="4" spans="1:11" x14ac:dyDescent="0.25">
      <c r="A4" s="59"/>
      <c r="B4" s="60"/>
      <c r="C4" s="60"/>
      <c r="D4" s="61"/>
      <c r="E4" s="61"/>
      <c r="F4" s="61"/>
      <c r="G4" s="61"/>
      <c r="H4" s="61"/>
      <c r="I4" s="60"/>
      <c r="J4" s="62"/>
      <c r="K4" s="1"/>
    </row>
    <row r="5" spans="1:11" ht="3" customHeight="1" x14ac:dyDescent="0.25">
      <c r="A5" s="40"/>
      <c r="B5" s="41"/>
      <c r="C5" s="41"/>
      <c r="D5" s="41"/>
      <c r="E5" s="41"/>
      <c r="F5" s="41"/>
      <c r="G5" s="41"/>
      <c r="H5" s="41"/>
      <c r="I5" s="41"/>
      <c r="J5" s="42"/>
      <c r="K5" s="1"/>
    </row>
    <row r="6" spans="1:11" ht="15.75" x14ac:dyDescent="0.25">
      <c r="A6" s="43" t="s">
        <v>5</v>
      </c>
      <c r="B6" s="44"/>
      <c r="C6" s="44"/>
      <c r="D6" s="44"/>
      <c r="E6" s="44"/>
      <c r="F6" s="44"/>
      <c r="G6" s="44"/>
      <c r="H6" s="44"/>
      <c r="I6" s="44"/>
      <c r="J6" s="45"/>
      <c r="K6" s="1"/>
    </row>
    <row r="7" spans="1:11" ht="15.75" x14ac:dyDescent="0.25">
      <c r="A7" s="46" t="s">
        <v>6</v>
      </c>
      <c r="B7" s="47"/>
      <c r="C7" s="47"/>
      <c r="D7" s="47"/>
      <c r="E7" s="47"/>
      <c r="F7" s="47"/>
      <c r="G7" s="47"/>
      <c r="H7" s="47"/>
      <c r="I7" s="47"/>
      <c r="J7" s="48"/>
      <c r="K7" s="1"/>
    </row>
    <row r="8" spans="1:11" x14ac:dyDescent="0.25">
      <c r="A8" s="4" t="s">
        <v>7</v>
      </c>
      <c r="B8" s="63" t="s">
        <v>53</v>
      </c>
      <c r="C8" s="64"/>
      <c r="D8" s="64"/>
      <c r="E8" s="64"/>
      <c r="F8" s="64"/>
      <c r="G8" s="64"/>
      <c r="H8" s="64"/>
      <c r="I8" s="64"/>
      <c r="J8" s="65"/>
      <c r="K8" s="1"/>
    </row>
    <row r="9" spans="1:11" ht="15" customHeight="1" x14ac:dyDescent="0.25">
      <c r="A9" s="27" t="s">
        <v>36</v>
      </c>
      <c r="B9" s="63" t="s">
        <v>54</v>
      </c>
      <c r="C9" s="64"/>
      <c r="D9" s="64"/>
      <c r="E9" s="64"/>
      <c r="F9" s="64"/>
      <c r="G9" s="64"/>
      <c r="H9" s="64"/>
      <c r="I9" s="64"/>
      <c r="J9" s="65"/>
      <c r="K9" s="1"/>
    </row>
    <row r="10" spans="1:11" x14ac:dyDescent="0.25">
      <c r="A10" s="27" t="s">
        <v>37</v>
      </c>
      <c r="B10" s="63" t="s">
        <v>55</v>
      </c>
      <c r="C10" s="64"/>
      <c r="D10" s="64"/>
      <c r="E10" s="64"/>
      <c r="F10" s="64"/>
      <c r="G10" s="64"/>
      <c r="H10" s="64"/>
      <c r="I10" s="64"/>
      <c r="J10" s="65"/>
      <c r="K10" s="1"/>
    </row>
    <row r="11" spans="1:11" ht="33" customHeight="1" x14ac:dyDescent="0.25">
      <c r="A11" s="4" t="s">
        <v>8</v>
      </c>
      <c r="B11" s="66" t="s">
        <v>56</v>
      </c>
      <c r="C11" s="66"/>
      <c r="D11" s="66"/>
      <c r="E11" s="66"/>
      <c r="F11" s="66"/>
      <c r="G11" s="66"/>
      <c r="H11" s="66"/>
      <c r="I11" s="66"/>
      <c r="J11" s="66"/>
    </row>
    <row r="12" spans="1:11" ht="28.15" customHeight="1" x14ac:dyDescent="0.25">
      <c r="A12" s="4" t="s">
        <v>9</v>
      </c>
      <c r="B12" s="66" t="s">
        <v>57</v>
      </c>
      <c r="C12" s="66"/>
      <c r="D12" s="66"/>
      <c r="E12" s="66"/>
      <c r="F12" s="66"/>
      <c r="G12" s="66"/>
      <c r="H12" s="66"/>
      <c r="I12" s="66"/>
      <c r="J12" s="66"/>
    </row>
    <row r="13" spans="1:11" ht="15.75" x14ac:dyDescent="0.25">
      <c r="A13" s="43" t="s">
        <v>10</v>
      </c>
      <c r="B13" s="44"/>
      <c r="C13" s="44"/>
      <c r="D13" s="44"/>
      <c r="E13" s="44"/>
      <c r="F13" s="44"/>
      <c r="G13" s="44"/>
      <c r="H13" s="44"/>
      <c r="I13" s="44"/>
      <c r="J13" s="45"/>
    </row>
    <row r="14" spans="1:11" ht="27.75" customHeight="1" x14ac:dyDescent="0.25">
      <c r="A14" s="4" t="s">
        <v>11</v>
      </c>
      <c r="B14" s="28">
        <v>4</v>
      </c>
      <c r="C14" s="39" t="str">
        <f>IFERROR(VLOOKUP(B14,'[1]Validacion datos'!A2:B5,2,FALSE),"")</f>
        <v>DESARROLLO SOSTENIBLE</v>
      </c>
      <c r="D14" s="39"/>
      <c r="E14" s="39"/>
      <c r="F14" s="39"/>
      <c r="G14" s="39"/>
      <c r="H14" s="39"/>
      <c r="I14" s="39"/>
      <c r="J14" s="39"/>
    </row>
    <row r="15" spans="1:11" ht="26.25" customHeight="1" x14ac:dyDescent="0.25">
      <c r="A15" s="4" t="s">
        <v>12</v>
      </c>
      <c r="B15" s="7">
        <v>4.2</v>
      </c>
      <c r="C15" s="39" t="str">
        <f>IFERROR(VLOOKUP(B15,'[1]Validacion datos'!A8:B26,2,FALSE),"")</f>
        <v>Eficaz gestión de riesgos para minimizar pérdidas humanas, económicas y ambientales.</v>
      </c>
      <c r="D15" s="39"/>
      <c r="E15" s="39"/>
      <c r="F15" s="39"/>
      <c r="G15" s="39"/>
      <c r="H15" s="39"/>
      <c r="I15" s="39"/>
      <c r="J15" s="39"/>
    </row>
    <row r="16" spans="1:11" ht="31.15" customHeight="1" x14ac:dyDescent="0.25">
      <c r="A16" s="4" t="s">
        <v>13</v>
      </c>
      <c r="B16" s="8" t="s">
        <v>58</v>
      </c>
      <c r="C16" s="67" t="str">
        <f>IFERROR(VLOOKUP(B16,'[1]Validacion datos'!D8:E64,2,FALSE),"")</f>
        <v>Desarrollar un eficaz sistema nacional de gestión integral de riesgos, con activa participación de las comunidades y gobiernos locales, que minimice los daños y posibilite la recuperación rápida y sostenible de las áreas y poblaciones afectadas</v>
      </c>
      <c r="D16" s="67"/>
      <c r="E16" s="67"/>
      <c r="F16" s="67"/>
      <c r="G16" s="67"/>
      <c r="H16" s="67"/>
      <c r="I16" s="67"/>
      <c r="J16" s="67"/>
    </row>
    <row r="17" spans="1:11" ht="15.75" x14ac:dyDescent="0.25">
      <c r="A17" s="43" t="s">
        <v>14</v>
      </c>
      <c r="B17" s="44"/>
      <c r="C17" s="44"/>
      <c r="D17" s="44"/>
      <c r="E17" s="44"/>
      <c r="F17" s="44"/>
      <c r="G17" s="44"/>
      <c r="H17" s="44"/>
      <c r="I17" s="44"/>
      <c r="J17" s="45"/>
    </row>
    <row r="18" spans="1:11" ht="29.25" customHeight="1" x14ac:dyDescent="0.25">
      <c r="A18" s="4" t="s">
        <v>15</v>
      </c>
      <c r="B18" s="68" t="s">
        <v>59</v>
      </c>
      <c r="C18" s="69"/>
      <c r="D18" s="69"/>
      <c r="E18" s="69"/>
      <c r="F18" s="69"/>
      <c r="G18" s="69"/>
      <c r="H18" s="69"/>
      <c r="I18" s="69"/>
      <c r="J18" s="70"/>
    </row>
    <row r="19" spans="1:11" ht="55.15" customHeight="1" x14ac:dyDescent="0.25">
      <c r="A19" s="9" t="s">
        <v>16</v>
      </c>
      <c r="B19" s="69" t="s">
        <v>60</v>
      </c>
      <c r="C19" s="69"/>
      <c r="D19" s="69"/>
      <c r="E19" s="69"/>
      <c r="F19" s="69"/>
      <c r="G19" s="69"/>
      <c r="H19" s="69"/>
      <c r="I19" s="69"/>
      <c r="J19" s="70"/>
    </row>
    <row r="20" spans="1:11" ht="26.45" customHeight="1" x14ac:dyDescent="0.25">
      <c r="A20" s="9" t="s">
        <v>17</v>
      </c>
      <c r="B20" s="68" t="s">
        <v>61</v>
      </c>
      <c r="C20" s="69"/>
      <c r="D20" s="69"/>
      <c r="E20" s="69"/>
      <c r="F20" s="69"/>
      <c r="G20" s="69"/>
      <c r="H20" s="69"/>
      <c r="I20" s="69"/>
      <c r="J20" s="70"/>
    </row>
    <row r="21" spans="1:11" ht="35.25" customHeight="1" x14ac:dyDescent="0.25">
      <c r="A21" s="9" t="s">
        <v>38</v>
      </c>
      <c r="B21" s="69" t="s">
        <v>39</v>
      </c>
      <c r="C21" s="69"/>
      <c r="D21" s="69"/>
      <c r="E21" s="69"/>
      <c r="F21" s="69"/>
      <c r="G21" s="69"/>
      <c r="H21" s="69"/>
      <c r="I21" s="69"/>
      <c r="J21" s="70"/>
      <c r="K21" s="1"/>
    </row>
    <row r="22" spans="1:11" ht="15.75" x14ac:dyDescent="0.25">
      <c r="A22" s="43" t="s">
        <v>18</v>
      </c>
      <c r="B22" s="44"/>
      <c r="C22" s="44"/>
      <c r="D22" s="44"/>
      <c r="E22" s="44"/>
      <c r="F22" s="44"/>
      <c r="G22" s="44"/>
      <c r="H22" s="44"/>
      <c r="I22" s="44"/>
      <c r="J22" s="45"/>
    </row>
    <row r="23" spans="1:11" ht="15.75" x14ac:dyDescent="0.25">
      <c r="A23" s="46" t="s">
        <v>19</v>
      </c>
      <c r="B23" s="47"/>
      <c r="C23" s="47"/>
      <c r="D23" s="47"/>
      <c r="E23" s="47"/>
      <c r="F23" s="47"/>
      <c r="G23" s="47"/>
      <c r="H23" s="47"/>
      <c r="I23" s="47"/>
      <c r="J23" s="48"/>
      <c r="K23" s="1"/>
    </row>
    <row r="24" spans="1:11" ht="33" customHeight="1" x14ac:dyDescent="0.25">
      <c r="A24" s="71" t="s">
        <v>20</v>
      </c>
      <c r="B24" s="72"/>
      <c r="C24" s="73" t="s">
        <v>21</v>
      </c>
      <c r="D24" s="75"/>
      <c r="E24" s="75"/>
      <c r="F24" s="75" t="s">
        <v>22</v>
      </c>
      <c r="G24" s="75"/>
      <c r="H24" s="72"/>
      <c r="I24" s="73" t="s">
        <v>23</v>
      </c>
      <c r="J24" s="74"/>
    </row>
    <row r="25" spans="1:11" ht="20.45" customHeight="1" x14ac:dyDescent="0.25">
      <c r="A25" s="88">
        <v>70594062</v>
      </c>
      <c r="B25" s="89"/>
      <c r="D25" s="33">
        <v>86075298.75</v>
      </c>
      <c r="E25" s="35"/>
      <c r="F25" s="33"/>
      <c r="G25" s="34">
        <v>85134707.379999995</v>
      </c>
      <c r="H25" s="35"/>
      <c r="I25" s="90">
        <f>IF(G25&gt;0,G25/D25,0)</f>
        <v>0.98907245883941819</v>
      </c>
      <c r="J25" s="91"/>
    </row>
    <row r="26" spans="1:11" ht="15.75" x14ac:dyDescent="0.25">
      <c r="A26" s="46" t="s">
        <v>24</v>
      </c>
      <c r="B26" s="47"/>
      <c r="C26" s="47"/>
      <c r="D26" s="47"/>
      <c r="E26" s="47"/>
      <c r="F26" s="47"/>
      <c r="G26" s="47"/>
      <c r="H26" s="47"/>
      <c r="I26" s="47"/>
      <c r="J26" s="48"/>
      <c r="K26" s="1"/>
    </row>
    <row r="27" spans="1:11" x14ac:dyDescent="0.25">
      <c r="A27" s="5"/>
      <c r="B27"/>
      <c r="C27" s="92" t="s">
        <v>51</v>
      </c>
      <c r="D27" s="93"/>
      <c r="E27" s="92" t="s">
        <v>49</v>
      </c>
      <c r="F27" s="93"/>
      <c r="G27" s="92" t="s">
        <v>50</v>
      </c>
      <c r="H27" s="92"/>
      <c r="I27" s="92" t="s">
        <v>25</v>
      </c>
      <c r="J27" s="94"/>
    </row>
    <row r="28" spans="1:11" ht="38.25" x14ac:dyDescent="0.25">
      <c r="A28" s="10" t="s">
        <v>26</v>
      </c>
      <c r="B28" s="11" t="s">
        <v>27</v>
      </c>
      <c r="C28" s="11" t="s">
        <v>40</v>
      </c>
      <c r="D28" s="11" t="s">
        <v>41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42.75" customHeight="1" x14ac:dyDescent="0.25">
      <c r="A29" s="37" t="s">
        <v>62</v>
      </c>
      <c r="B29" s="32" t="s">
        <v>63</v>
      </c>
      <c r="C29" s="13">
        <v>209</v>
      </c>
      <c r="D29" s="14">
        <v>70594062</v>
      </c>
      <c r="E29" s="14">
        <v>24</v>
      </c>
      <c r="F29" s="36">
        <v>19059958</v>
      </c>
      <c r="G29" s="15">
        <v>24</v>
      </c>
      <c r="H29" s="36">
        <v>18119366.629999999</v>
      </c>
      <c r="I29" s="16">
        <f>IF(G29&gt;0,G29/C29,0)</f>
        <v>0.11483253588516747</v>
      </c>
      <c r="J29" s="17">
        <f>IF(H29&gt;0,H29/D29,0)</f>
        <v>0.25666984044635366</v>
      </c>
    </row>
    <row r="30" spans="1:11" x14ac:dyDescent="0.25">
      <c r="A30" s="18"/>
      <c r="B30" s="19"/>
      <c r="C30" s="20"/>
      <c r="D30" s="21"/>
      <c r="E30" s="21"/>
      <c r="F30" s="21"/>
      <c r="G30" s="22"/>
      <c r="H30" s="21"/>
      <c r="I30" s="16">
        <f>IF(G30&gt;0,G30/C30,0)</f>
        <v>0</v>
      </c>
      <c r="J30" s="17">
        <f>IF(H30&gt;0,H30/D30,0)</f>
        <v>0</v>
      </c>
    </row>
    <row r="31" spans="1:11" ht="15.75" x14ac:dyDescent="0.25">
      <c r="A31" s="43" t="s">
        <v>28</v>
      </c>
      <c r="B31" s="44"/>
      <c r="C31" s="44"/>
      <c r="D31" s="44"/>
      <c r="E31" s="44"/>
      <c r="F31" s="44"/>
      <c r="G31" s="44"/>
      <c r="H31" s="44"/>
      <c r="I31" s="44"/>
      <c r="J31" s="45"/>
    </row>
    <row r="32" spans="1:11" ht="15.75" x14ac:dyDescent="0.25">
      <c r="A32" s="46" t="s">
        <v>29</v>
      </c>
      <c r="B32" s="47"/>
      <c r="C32" s="47"/>
      <c r="D32" s="47"/>
      <c r="E32" s="47"/>
      <c r="F32" s="47"/>
      <c r="G32" s="47"/>
      <c r="H32" s="47"/>
      <c r="I32" s="47"/>
      <c r="J32" s="48"/>
      <c r="K32" s="1"/>
    </row>
    <row r="33" spans="1:11" ht="27.6" customHeight="1" x14ac:dyDescent="0.25">
      <c r="A33" s="23" t="s">
        <v>30</v>
      </c>
      <c r="B33" s="80" t="s">
        <v>64</v>
      </c>
      <c r="C33" s="81"/>
      <c r="D33" s="81"/>
      <c r="E33" s="81"/>
      <c r="F33" s="81"/>
      <c r="G33" s="81"/>
      <c r="H33" s="81"/>
      <c r="I33" s="81"/>
      <c r="J33" s="82"/>
    </row>
    <row r="34" spans="1:11" ht="58.9" customHeight="1" x14ac:dyDescent="0.25">
      <c r="A34" s="23" t="s">
        <v>31</v>
      </c>
      <c r="B34" s="83" t="s">
        <v>65</v>
      </c>
      <c r="C34" s="83"/>
      <c r="D34" s="83"/>
      <c r="E34" s="83"/>
      <c r="F34" s="83"/>
      <c r="G34" s="83"/>
      <c r="H34" s="83"/>
      <c r="I34" s="83"/>
      <c r="J34" s="84"/>
    </row>
    <row r="35" spans="1:11" ht="8.4499999999999993" customHeight="1" x14ac:dyDescent="0.25">
      <c r="A35" s="95" t="s">
        <v>32</v>
      </c>
      <c r="B35" s="99" t="s">
        <v>66</v>
      </c>
      <c r="C35" s="99"/>
      <c r="D35" s="99"/>
      <c r="E35" s="99"/>
      <c r="F35" s="99"/>
      <c r="G35" s="99"/>
      <c r="H35" s="99"/>
      <c r="I35" s="99"/>
      <c r="J35" s="100"/>
    </row>
    <row r="36" spans="1:11" ht="314.25" customHeight="1" x14ac:dyDescent="0.25">
      <c r="A36" s="95"/>
      <c r="B36" s="99"/>
      <c r="C36" s="99"/>
      <c r="D36" s="99"/>
      <c r="E36" s="99"/>
      <c r="F36" s="99"/>
      <c r="G36" s="99"/>
      <c r="H36" s="99"/>
      <c r="I36" s="99"/>
      <c r="J36" s="100"/>
    </row>
    <row r="37" spans="1:11" ht="114" customHeight="1" x14ac:dyDescent="0.25">
      <c r="A37" s="23" t="s">
        <v>33</v>
      </c>
      <c r="B37" s="85" t="s">
        <v>67</v>
      </c>
      <c r="C37" s="86"/>
      <c r="D37" s="86"/>
      <c r="E37" s="86"/>
      <c r="F37" s="86"/>
      <c r="G37" s="86"/>
      <c r="H37" s="86"/>
      <c r="I37" s="86"/>
      <c r="J37" s="87"/>
    </row>
    <row r="38" spans="1:11" ht="15.75" x14ac:dyDescent="0.25">
      <c r="A38" s="43" t="s">
        <v>34</v>
      </c>
      <c r="B38" s="44"/>
      <c r="C38" s="44"/>
      <c r="D38" s="44"/>
      <c r="E38" s="44"/>
      <c r="F38" s="44"/>
      <c r="G38" s="44"/>
      <c r="H38" s="44"/>
      <c r="I38" s="44"/>
      <c r="J38" s="45"/>
    </row>
    <row r="39" spans="1:11" ht="15.75" x14ac:dyDescent="0.25">
      <c r="A39" s="96" t="s">
        <v>35</v>
      </c>
      <c r="B39" s="97"/>
      <c r="C39" s="97"/>
      <c r="D39" s="97"/>
      <c r="E39" s="97"/>
      <c r="F39" s="97"/>
      <c r="G39" s="97"/>
      <c r="H39" s="97"/>
      <c r="I39" s="97"/>
      <c r="J39" s="98"/>
      <c r="K39" s="1"/>
    </row>
    <row r="40" spans="1:11" ht="11.25" customHeight="1" x14ac:dyDescent="0.25">
      <c r="A40" s="76"/>
      <c r="B40" s="77"/>
      <c r="C40" s="77"/>
      <c r="D40" s="77"/>
      <c r="E40" s="77"/>
      <c r="F40" s="77"/>
      <c r="G40" s="77"/>
      <c r="H40" s="77"/>
      <c r="I40" s="77"/>
      <c r="J40" s="78"/>
    </row>
    <row r="41" spans="1:11" ht="21" customHeight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</row>
    <row r="42" spans="1:11" ht="30.75" customHeight="1" x14ac:dyDescent="0.25">
      <c r="A42" s="79" t="s">
        <v>42</v>
      </c>
      <c r="B42" s="79"/>
      <c r="C42" s="79"/>
      <c r="D42" s="79"/>
      <c r="E42" s="79"/>
      <c r="F42" s="79"/>
      <c r="G42" s="79"/>
      <c r="H42" s="79"/>
      <c r="I42" s="79"/>
      <c r="J42" s="79"/>
    </row>
    <row r="43" spans="1:11" ht="30.75" customHeight="1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</row>
    <row r="44" spans="1:11" ht="30.75" customHeight="1" x14ac:dyDescent="0.25">
      <c r="A44" s="38"/>
      <c r="B44" s="38"/>
      <c r="C44" s="38"/>
      <c r="D44" s="38"/>
      <c r="E44" s="38"/>
      <c r="F44" s="38"/>
      <c r="G44" s="38"/>
      <c r="H44" s="38"/>
      <c r="I44" s="38"/>
      <c r="J44" s="38"/>
    </row>
  </sheetData>
  <mergeCells count="47">
    <mergeCell ref="A35:A36"/>
    <mergeCell ref="A38:J38"/>
    <mergeCell ref="A39:J39"/>
    <mergeCell ref="E27:F27"/>
    <mergeCell ref="B35:J36"/>
    <mergeCell ref="A40:J40"/>
    <mergeCell ref="A42:J42"/>
    <mergeCell ref="B9:J9"/>
    <mergeCell ref="B10:J10"/>
    <mergeCell ref="B21:J21"/>
    <mergeCell ref="A31:J31"/>
    <mergeCell ref="A32:J32"/>
    <mergeCell ref="B33:J33"/>
    <mergeCell ref="B34:J34"/>
    <mergeCell ref="B37:J37"/>
    <mergeCell ref="A25:B25"/>
    <mergeCell ref="I25:J25"/>
    <mergeCell ref="A26:J26"/>
    <mergeCell ref="C27:D27"/>
    <mergeCell ref="G27:H27"/>
    <mergeCell ref="I27:J27"/>
    <mergeCell ref="A22:J22"/>
    <mergeCell ref="A23:J23"/>
    <mergeCell ref="A24:B24"/>
    <mergeCell ref="I24:J24"/>
    <mergeCell ref="C24:E24"/>
    <mergeCell ref="F24:H24"/>
    <mergeCell ref="C16:J16"/>
    <mergeCell ref="A17:J17"/>
    <mergeCell ref="B18:J18"/>
    <mergeCell ref="B19:J19"/>
    <mergeCell ref="B20:J20"/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</mergeCells>
  <phoneticPr fontId="23" type="noConversion"/>
  <dataValidations count="16">
    <dataValidation allowBlank="1" showInputMessage="1" showErrorMessage="1" prompt="Monto ejecutado en el trimestre" sqref="H28:H30" xr:uid="{90E46E24-8E3F-4224-9F5D-F387CD76556E}"/>
    <dataValidation allowBlank="1" showInputMessage="1" showErrorMessage="1" prompt="Meta alcanzada en el trimestre" sqref="G28:G30" xr:uid="{078E0B3D-C3D5-4323-9A6F-7DD5AA0A91C9}"/>
    <dataValidation allowBlank="1" showInputMessage="1" showErrorMessage="1" prompt="Monto presupuestado para el producto" sqref="D28:D30 E29:F30 F28" xr:uid="{247AEBBA-5BB4-404D-982B-514E41C68A75}"/>
    <dataValidation allowBlank="1" showInputMessage="1" showErrorMessage="1" prompt="Meta anual del indicador" sqref="C28:C30 E28" xr:uid="{F1CB8B99-164D-4F51-9E69-AECE57493A93}"/>
    <dataValidation allowBlank="1" showInputMessage="1" showErrorMessage="1" prompt="Nombre del indicador" sqref="B28:B30" xr:uid="{3FF3C7F1-052B-4689-97E1-0EEC782A6AE3}"/>
    <dataValidation allowBlank="1" showInputMessage="1" showErrorMessage="1" prompt="Nombre de cada producto" sqref="A28:A30" xr:uid="{2947E0C5-61A1-48DD-8DCD-04F9232477FC}"/>
    <dataValidation allowBlank="1" showInputMessage="1" showErrorMessage="1" prompt="¿En qué consiste el programa?" sqref="B19:J19" xr:uid="{A2362AFB-DC9D-43E3-823E-BC3F38EE514F}"/>
    <dataValidation allowBlank="1" showInputMessage="1" showErrorMessage="1" prompt="Presupuesto del programa" sqref="F25 D25 A25:B25" xr:uid="{2C90DB71-EB15-47FB-969B-D3C6779E55E0}"/>
    <dataValidation allowBlank="1" showInputMessage="1" showErrorMessage="1" prompt="Oportunidades de mejora identificadas" sqref="A40:J41" xr:uid="{DA848EFB-3FC8-4206-B557-B09F4E34DBE3}"/>
    <dataValidation allowBlank="1" showInputMessage="1" showErrorMessage="1" prompt="De existir desvío, explicar razones." sqref="B37:J37" xr:uid="{15752D16-318A-466B-84D2-F16C378EE918}"/>
    <dataValidation allowBlank="1" showInputMessage="1" showErrorMessage="1" prompt="1. Describir lo plasmado en el presupuesto_x000a_2. Describir lo alcanzado en términos financieros y de producción " sqref="B35" xr:uid="{A72D67B3-A10B-4E8F-9A22-A756D2816C9A}"/>
    <dataValidation allowBlank="1" showInputMessage="1" showErrorMessage="1" prompt="¿En qué consiste el producto? su objetivo" sqref="B34:J34" xr:uid="{C5CE3DEC-0EC8-49F9-8F89-90A444E4EB2F}"/>
    <dataValidation allowBlank="1" showInputMessage="1" showErrorMessage="1" prompt="Nombre del producto" sqref="B33:J33" xr:uid="{57A174E9-6613-4681-B27E-70CFF7E4AC6E}"/>
    <dataValidation allowBlank="1" showInputMessage="1" showErrorMessage="1" prompt="¿A quién va dirigido el programa?, ¿qué característica tiene esta población que requiere ser beneficiada?" sqref="B20:J20" xr:uid="{11F3E972-AD96-42CB-BEF8-91EA11A88336}"/>
    <dataValidation allowBlank="1" showInputMessage="1" prompt="Nombre del capítulo" sqref="B8:J10" xr:uid="{7B510400-5492-4460-9A17-6F9C9401B683}"/>
    <dataValidation allowBlank="1" sqref="A8" xr:uid="{4E4D531B-D39C-42CD-8509-9C2E6575184D}"/>
  </dataValidations>
  <pageMargins left="0.7" right="0.7" top="0.75" bottom="0.75" header="0.3" footer="0.3"/>
  <pageSetup scale="40" orientation="portrait" r:id="rId1"/>
  <ignoredErrors>
    <ignoredError sqref="J30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Laura Guzmán Aybar</cp:lastModifiedBy>
  <cp:lastPrinted>2023-01-11T12:52:25Z</cp:lastPrinted>
  <dcterms:created xsi:type="dcterms:W3CDTF">2021-03-22T15:50:10Z</dcterms:created>
  <dcterms:modified xsi:type="dcterms:W3CDTF">2023-01-11T12:55:49Z</dcterms:modified>
</cp:coreProperties>
</file>