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l.guzman\Desktop\DIGEIG\2022\"/>
    </mc:Choice>
  </mc:AlternateContent>
  <xr:revisionPtr revIDLastSave="0" documentId="13_ncr:1_{79259661-A220-4854-9FC1-E94237EC6799}" xr6:coauthVersionLast="36" xr6:coauthVersionMax="47" xr10:uidLastSave="{00000000-0000-0000-0000-000000000000}"/>
  <bookViews>
    <workbookView xWindow="0" yWindow="0" windowWidth="28800" windowHeight="12225" xr2:uid="{4338FEAE-DB8E-4C02-BE6D-DDC1311F061E}"/>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9" i="1"/>
  <c r="I25" i="1"/>
  <c r="I30" i="1" l="1"/>
  <c r="J30" i="1" l="1"/>
  <c r="C16" i="1"/>
  <c r="C15" i="1"/>
  <c r="C14" i="1"/>
</calcChain>
</file>

<file path=xl/sharedStrings.xml><?xml version="1.0" encoding="utf-8"?>
<sst xmlns="http://schemas.openxmlformats.org/spreadsheetml/2006/main" count="68" uniqueCount="68">
  <si>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</si>
  <si>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</si>
  <si>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</si>
  <si>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</si>
  <si>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</si>
  <si>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</si>
  <si>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</si>
  <si>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</si>
  <si>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</si>
  <si>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</si>
  <si>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</si>
  <si>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</si>
  <si>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</si>
  <si>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</si>
  <si>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</si>
  <si>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</si>
  <si>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</si>
  <si>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</si>
  <si>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</si>
  <si>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</si>
  <si>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</si>
  <si>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</si>
  <si>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</si>
  <si>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</si>
  <si>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</si>
  <si>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</si>
  <si>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</si>
  <si>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</si>
  <si>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</si>
  <si>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</si>
  <si>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</si>
  <si>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</si>
  <si>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</si>
  <si>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</si>
  <si>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</si>
  <si>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</si>
  <si>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</si>
  <si>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</si>
  <si>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</si>
  <si>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</si>
  <si>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</si>
  <si>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</si>
  <si>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</si>
  <si>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</si>
  <si>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</si>
  <si>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</si>
  <si>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</si>
  <si>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</si>
  <si>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</si>
  <si>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</si>
  <si>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</si>
  <si>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</si>
  <si>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</si>
  <si>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</si>
  <si>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</si>
  <si>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</si>
  <si>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</si>
  <si>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</si>
  <si>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</si>
  <si>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</si>
  <si>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</si>
  <si>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</si>
  <si>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</si>
  <si>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</si>
  <si>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</si>
  <si>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</si>
  <si>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r>
      <t xml:space="preserve">En cumplimiento al indicador del producto físico programado para el año 2022, en el IGN-JJHM se generaron </t>
    </r>
    <r>
      <rPr>
        <b/>
        <sz val="11"/>
        <color theme="1"/>
        <rFont val="Calibri"/>
        <family val="2"/>
        <scheme val="minor"/>
      </rPr>
      <t>35</t>
    </r>
    <r>
      <rPr>
        <sz val="11"/>
        <color theme="1"/>
        <rFont val="Calibri"/>
        <family val="2"/>
        <scheme val="minor"/>
      </rPr>
      <t xml:space="preserve"> informaciones geoespaciales dentro de los logros alcanzados en el tercer trimestre (julio-septiembre) las cuales se detallan a continuación:
</t>
    </r>
    <r>
      <rPr>
        <b/>
        <sz val="11"/>
        <color theme="1"/>
        <rFont val="Calibri"/>
        <family val="2"/>
        <scheme val="minor"/>
      </rPr>
      <t xml:space="preserve">Capacitación (3): </t>
    </r>
    <r>
      <rPr>
        <sz val="11"/>
        <color theme="1"/>
        <rFont val="Calibri"/>
        <family val="2"/>
        <scheme val="minor"/>
      </rPr>
      <t xml:space="preserve">
1.Capacitación de la Guía Metodológica para la Elaboración del Nomenclátor Geográfico al Comité Coordinar Permanente de la Infraestructura de Datos Espaciales de la República Dominicana (CCPIDE-RD).
2.Capacitación software QGIS básico a la Liga Municipal Dominicana.
3. Capacitación en Geodesia a personal técnico del aeropuerto de Barahona, Monte Cristi, Dajabón, Constanza, Santiago, San José de las Matas y Samaná a través del Departamento Aeroportuario.
</t>
    </r>
    <r>
      <rPr>
        <b/>
        <sz val="11"/>
        <color theme="1"/>
        <rFont val="Calibri"/>
        <family val="2"/>
        <scheme val="minor"/>
      </rPr>
      <t xml:space="preserve">Asesoría técnica (3): </t>
    </r>
    <r>
      <rPr>
        <sz val="11"/>
        <color theme="1"/>
        <rFont val="Calibri"/>
        <family val="2"/>
        <scheme val="minor"/>
      </rPr>
      <t xml:space="preserve">
1. Análisis de propuesta modificada para la elevación de categoría de la sección San Isidro del distrito municipal San Luis, Santo Domingo Este a Distrito Municipal.
2. Proyecto Origen y Evolución de los Nombres Geográficos de provincias, municipios y distritos municipales: Santo Domingo y Distrito Nacional.
3. Latitud y longitud de las empresas que se dedican a los sectores económicos de consumo masivo, como minoristas, mayoristas, y empresas del sector salud como farmacias y hospitales.
</t>
    </r>
    <r>
      <rPr>
        <b/>
        <sz val="11"/>
        <color theme="1"/>
        <rFont val="Calibri"/>
        <family val="2"/>
        <scheme val="minor"/>
      </rPr>
      <t xml:space="preserve">Avance de proyectos (11): </t>
    </r>
    <r>
      <rPr>
        <sz val="11"/>
        <color theme="1"/>
        <rFont val="Calibri"/>
        <family val="2"/>
        <scheme val="minor"/>
      </rPr>
      <t xml:space="preserve">
1. Información Geográfica Voluntaria/ aplicativos nacionales.
2. Proyecto grafos sobre conocimiento geoespaciales.
3. 'Proyecto Origen y Evolución de los nombres geográficos de provincias, municipios y distritos municipales: Revisión, readecuación y discusión de informes de las provincias de la Región Este.
4. Proyecto de actualización de coordenadas de las pirámides fronterizas dominico-haitianas.
5. Proyecto Ruta del Encuentro.
6. Superficie en kilómetros cuadrados de cada una de las demarcaciones territoriales existentes en la República Dominicana.
7. Relación de demarcaciones de división territorial al 2021.
8. Relación de demarcaciones territoriales desde nivel de provincias hasta barrios/parajes 2021.
9. Ocupación y monumentación de placas geodésicas para el diseño de la red interna del Aeropuerto Internacional María Montez y Helipuerto Luis J. Feliz, provincia Barahona.
10. Verificación y ocupación de placas geodésicas de los aeropuertos de Monte Cristi, Dajabón, Constanza, Santiago, San José de las Matas y Samaná.
11. Versión 2 de la Guía metodológica para el registro de nombres geográficos de objetos espaciales a ser aplicado a nivel provincial a partir de las hojas topográficas 1:50,000.
</t>
    </r>
    <r>
      <rPr>
        <b/>
        <sz val="11"/>
        <color theme="1"/>
        <rFont val="Calibri"/>
        <family val="2"/>
        <scheme val="minor"/>
      </rPr>
      <t xml:space="preserve">
Elaboración de mapas (13):</t>
    </r>
    <r>
      <rPr>
        <sz val="11"/>
        <color theme="1"/>
        <rFont val="Calibri"/>
        <family val="2"/>
        <scheme val="minor"/>
      </rPr>
      <t xml:space="preserve"> Se realizaron once mapas correspondientes a las solicitudes de asistencias a través de la Dirección de Cartografía.
</t>
    </r>
    <r>
      <rPr>
        <b/>
        <sz val="11"/>
        <color theme="1"/>
        <rFont val="Calibri"/>
        <family val="2"/>
        <scheme val="minor"/>
      </rPr>
      <t>Informe de delimitación de límites (4):</t>
    </r>
    <r>
      <rPr>
        <sz val="11"/>
        <color theme="1"/>
        <rFont val="Calibri"/>
        <family val="2"/>
        <scheme val="minor"/>
      </rPr>
      <t xml:space="preserve"> La Dirección de Cartografía en coordinación con el Comité Interinstitucional de Límites, desarrollaron tres (4) informes correspondientes a:
1. Informe de Delimitación de la división del Distrito Nacional y la provincia Santo Domingo.
2. Informe de delimitación territorial del Distrito Municipal El Carril, Bajos de Haina, San Cristóbal.
3. Informe de delimitación territorial del Distrito Municipal Pedro García.
4. Informe de delimitación territorial del municipio cabecera Santiago.
</t>
    </r>
    <r>
      <rPr>
        <b/>
        <sz val="11"/>
        <color theme="1"/>
        <rFont val="Calibri"/>
        <family val="2"/>
        <scheme val="minor"/>
      </rPr>
      <t>Informes técnicos (1):</t>
    </r>
    <r>
      <rPr>
        <sz val="11"/>
        <color theme="1"/>
        <rFont val="Calibri"/>
        <family val="2"/>
        <scheme val="minor"/>
      </rPr>
      <t xml:space="preserve"> La Dirección de Geodesia elaboró un informe técnico sobre: 
1. Monumentación y ocupaciones estáticas de la red establecida por la National Geographics Survey (NGS) en aeropuerto de Puerto Plata.
</t>
    </r>
  </si>
  <si>
    <t>La desviación presentada de un 9.6% (RD$ 1,648,088.47)  en la ejecución con relación a lo programado, se debe a la ejecución de los siguientes conceptos:
1. La compra del combustible programado para el 3er y 4to trimestre, esta ejecución se ejecutó en un solo proceso en vez de los dos que se tenían en programación, el monto asciende a RD$ 1,473,463.74.
2. La ejecución de RD$ 174,626.73 monto correspondiente a la compra de un equipo de computo realizado en el 2do trimestre, el cual presentó inconvenientes en el proceso de pago por lo qué su proceso culminó en el 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</si>
</sst>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166" fontId="17" fillId="0"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horizontal="center" vertical="center" wrapText="1"/>
      <protection locked="0"/>
    </xf>
    <xf numFmtId="0" fontId="17" fillId="0" borderId="24" xfId="0" quotePrefix="1" applyFont="1" applyBorder="1" applyAlignment="1" applyProtection="1">
      <alignment horizontal="justify" vertical="top" wrapText="1"/>
      <protection locked="0"/>
    </xf>
    <xf numFmtId="0" fontId="19" fillId="0" borderId="0" xfId="0" applyFont="1" applyAlignment="1">
      <alignment horizontal="left" vertical="center" wrapText="1"/>
    </xf>
    <xf numFmtId="0" fontId="9" fillId="0" borderId="17"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0" fillId="0" borderId="0" xfId="0" quotePrefix="1" applyFont="1" applyFill="1" applyAlignment="1" applyProtection="1">
      <alignment horizontal="justify" vertical="top" wrapText="1"/>
      <protection locked="0"/>
    </xf>
    <xf numFmtId="0" fontId="0" fillId="0" borderId="18" xfId="0" quotePrefix="1" applyFont="1" applyFill="1" applyBorder="1" applyAlignment="1" applyProtection="1">
      <alignment horizontal="justify" vertical="top"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0" fillId="0" borderId="0" xfId="0" quotePrefix="1"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Alignment="1" applyProtection="1">
      <alignment horizontal="justify" vertical="center" wrapText="1"/>
      <protection locked="0"/>
    </xf>
    <xf numFmtId="0" fontId="0" fillId="0" borderId="18" xfId="0" applyFont="1" applyBorder="1" applyAlignment="1" applyProtection="1">
      <alignment horizontal="justify" vertical="center" wrapText="1"/>
      <protection locked="0"/>
    </xf>
    <xf numFmtId="0" fontId="0" fillId="0" borderId="0" xfId="0" quotePrefix="1" applyFont="1" applyFill="1" applyAlignment="1" applyProtection="1">
      <alignment horizontal="left" vertical="center" wrapText="1"/>
      <protection locked="0"/>
    </xf>
    <xf numFmtId="0" fontId="0" fillId="0" borderId="0" xfId="0" applyFont="1" applyFill="1" applyAlignment="1" applyProtection="1">
      <alignment horizontal="justify" vertical="center" wrapText="1"/>
      <protection locked="0"/>
    </xf>
    <xf numFmtId="0" fontId="0" fillId="0" borderId="18" xfId="0" applyFont="1" applyFill="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1" fillId="6" borderId="29" xfId="0" applyFont="1" applyFill="1" applyBorder="1" applyAlignment="1">
      <alignment vertical="top"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353061</xdr:colOff>
      <xdr:row>0</xdr:row>
      <xdr:rowOff>114300</xdr:rowOff>
    </xdr:from>
    <xdr:ext cx="1043939" cy="617069"/>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353061" y="114300"/>
          <a:ext cx="1043939" cy="617069"/>
        </a:xfrm>
        <a:prstGeom prst="rect">
          <a:avLst/>
        </a:prstGeom>
      </xdr:spPr>
    </xdr:pic>
    <xdr:clientData/>
  </xdr:oneCellAnchor>
  <xdr:twoCellAnchor editAs="oneCell">
    <xdr:from>
      <xdr:col>8</xdr:col>
      <xdr:colOff>89768</xdr:colOff>
      <xdr:row>42</xdr:row>
      <xdr:rowOff>140855</xdr:rowOff>
    </xdr:from>
    <xdr:to>
      <xdr:col>9</xdr:col>
      <xdr:colOff>1147524</xdr:colOff>
      <xdr:row>49</xdr:row>
      <xdr:rowOff>93022</xdr:rowOff>
    </xdr:to>
    <xdr:pic>
      <xdr:nvPicPr>
        <xdr:cNvPr id="4" name="Imagen 3">
          <a:extLst>
            <a:ext uri="{FF2B5EF4-FFF2-40B4-BE49-F238E27FC236}">
              <a16:creationId xmlns:a16="http://schemas.microsoft.com/office/drawing/2014/main" id="{7A659F3E-2C28-4FFD-A77B-75F1FFE523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23018" y="19677688"/>
          <a:ext cx="2105506" cy="1888917"/>
        </a:xfrm>
        <a:prstGeom prst="rect">
          <a:avLst/>
        </a:prstGeom>
      </xdr:spPr>
    </xdr:pic>
    <xdr:clientData/>
  </xdr:twoCellAnchor>
  <xdr:twoCellAnchor editAs="oneCell">
    <xdr:from>
      <xdr:col>6</xdr:col>
      <xdr:colOff>453831</xdr:colOff>
      <xdr:row>43</xdr:row>
      <xdr:rowOff>80473</xdr:rowOff>
    </xdr:from>
    <xdr:to>
      <xdr:col>8</xdr:col>
      <xdr:colOff>953571</xdr:colOff>
      <xdr:row>49</xdr:row>
      <xdr:rowOff>12938</xdr:rowOff>
    </xdr:to>
    <xdr:pic>
      <xdr:nvPicPr>
        <xdr:cNvPr id="5" name="Imagen 4">
          <a:extLst>
            <a:ext uri="{FF2B5EF4-FFF2-40B4-BE49-F238E27FC236}">
              <a16:creationId xmlns:a16="http://schemas.microsoft.com/office/drawing/2014/main" id="{19ECD7F8-5FCB-4840-85F6-9496AC358EA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22248" y="20411056"/>
          <a:ext cx="2764573" cy="1477632"/>
        </a:xfrm>
        <a:prstGeom prst="rect">
          <a:avLst/>
        </a:prstGeom>
      </xdr:spPr>
    </xdr:pic>
    <xdr:clientData/>
  </xdr:twoCellAnchor>
  <xdr:twoCellAnchor>
    <xdr:from>
      <xdr:col>5</xdr:col>
      <xdr:colOff>752475</xdr:colOff>
      <xdr:row>45</xdr:row>
      <xdr:rowOff>38138</xdr:rowOff>
    </xdr:from>
    <xdr:to>
      <xdr:col>9</xdr:col>
      <xdr:colOff>883324</xdr:colOff>
      <xdr:row>47</xdr:row>
      <xdr:rowOff>16972</xdr:rowOff>
    </xdr:to>
    <xdr:sp macro="" textlink="">
      <xdr:nvSpPr>
        <xdr:cNvPr id="6" name="CuadroTexto 5">
          <a:extLst>
            <a:ext uri="{FF2B5EF4-FFF2-40B4-BE49-F238E27FC236}">
              <a16:creationId xmlns:a16="http://schemas.microsoft.com/office/drawing/2014/main" id="{D58B31A7-CED1-432E-BA39-668540EE2D69}"/>
            </a:ext>
          </a:extLst>
        </xdr:cNvPr>
        <xdr:cNvSpPr txBox="1"/>
      </xdr:nvSpPr>
      <xdr:spPr>
        <a:xfrm>
          <a:off x="6172200" y="20850263"/>
          <a:ext cx="3769399" cy="702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Ericden Estrella</a:t>
          </a:r>
          <a:r>
            <a:rPr lang="en-US" sz="1100" baseline="0"/>
            <a:t> </a:t>
          </a:r>
          <a:endParaRPr lang="en-US" sz="1100" b="1" baseline="0"/>
        </a:p>
        <a:p>
          <a:pPr algn="ctr"/>
          <a:r>
            <a:rPr lang="en-US" sz="1100" b="1">
              <a:solidFill>
                <a:schemeClr val="dk1"/>
              </a:solidFill>
              <a:effectLst/>
              <a:latin typeface="+mn-lt"/>
              <a:ea typeface="+mn-ea"/>
              <a:cs typeface="+mn-cs"/>
            </a:rPr>
            <a:t>Encargado de Planificación y Desarrollo</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5"/>
  <sheetViews>
    <sheetView tabSelected="1" view="pageBreakPreview" topLeftCell="B19" zoomScale="90" zoomScaleNormal="80" zoomScaleSheetLayoutView="90" workbookViewId="0">
      <selection activeCell="I25" sqref="I25:J25"/>
    </sheetView>
  </sheetViews>
  <sheetFormatPr baseColWidth="10" defaultRowHeight="15" x14ac:dyDescent="0.25"/>
  <cols>
    <col min="1" max="1" width="36.42578125" style="6" customWidth="1"/>
    <col min="2" max="2" width="31.7109375" style="6" customWidth="1"/>
    <col min="3" max="3" width="19.85546875" style="6" customWidth="1"/>
    <col min="4" max="4" width="22.28515625" style="6" customWidth="1"/>
    <col min="5" max="5" width="19.28515625" style="6" customWidth="1"/>
    <col min="6" max="6" width="16.85546875" style="6" customWidth="1"/>
    <col min="7" max="7" width="17.140625" style="6" customWidth="1"/>
    <col min="8" max="8" width="16.85546875" style="6" customWidth="1"/>
    <col min="9" max="9" width="15.7109375" style="6" customWidth="1"/>
    <col min="10" max="10" width="18.5703125" style="6" customWidth="1"/>
    <col min="11" max="11" width="11.42578125" style="6"/>
  </cols>
  <sheetData>
    <row r="1" spans="1:11" ht="21.75" thickBot="1" x14ac:dyDescent="0.3">
      <c r="A1" s="24"/>
      <c r="B1" s="87" t="s">
        <v>52</v>
      </c>
      <c r="C1" s="88"/>
      <c r="D1" s="88"/>
      <c r="E1" s="88"/>
      <c r="F1" s="88"/>
      <c r="G1" s="88"/>
      <c r="H1" s="88"/>
      <c r="I1" s="88"/>
      <c r="J1" s="89"/>
      <c r="K1" s="1"/>
    </row>
    <row r="2" spans="1:11" ht="21.75" thickBot="1" x14ac:dyDescent="0.3">
      <c r="A2" s="25"/>
      <c r="B2" s="90" t="s">
        <v>0</v>
      </c>
      <c r="C2" s="91"/>
      <c r="D2" s="90" t="s">
        <v>1</v>
      </c>
      <c r="E2" s="92"/>
      <c r="F2" s="92"/>
      <c r="G2" s="91"/>
      <c r="H2" s="93"/>
      <c r="I2" s="2" t="s">
        <v>2</v>
      </c>
      <c r="J2" s="3" t="s">
        <v>3</v>
      </c>
      <c r="K2" s="1"/>
    </row>
    <row r="3" spans="1:11" ht="21.75" thickBot="1" x14ac:dyDescent="0.3">
      <c r="A3" s="26"/>
      <c r="B3" s="94" t="s">
        <v>4</v>
      </c>
      <c r="C3" s="95"/>
      <c r="D3" s="94"/>
      <c r="E3" s="95"/>
      <c r="F3" s="95"/>
      <c r="G3" s="95"/>
      <c r="H3" s="96"/>
      <c r="I3" s="30">
        <v>44844</v>
      </c>
      <c r="J3" s="31">
        <v>1</v>
      </c>
      <c r="K3" s="1"/>
    </row>
    <row r="4" spans="1:11" x14ac:dyDescent="0.25">
      <c r="A4" s="97"/>
      <c r="B4" s="98"/>
      <c r="C4" s="98"/>
      <c r="D4" s="99"/>
      <c r="E4" s="99"/>
      <c r="F4" s="99"/>
      <c r="G4" s="99"/>
      <c r="H4" s="99"/>
      <c r="I4" s="98"/>
      <c r="J4" s="100"/>
      <c r="K4" s="1"/>
    </row>
    <row r="5" spans="1:11" ht="3" customHeight="1" x14ac:dyDescent="0.25">
      <c r="A5" s="84"/>
      <c r="B5" s="85"/>
      <c r="C5" s="85"/>
      <c r="D5" s="85"/>
      <c r="E5" s="85"/>
      <c r="F5" s="85"/>
      <c r="G5" s="85"/>
      <c r="H5" s="85"/>
      <c r="I5" s="85"/>
      <c r="J5" s="86"/>
      <c r="K5" s="1"/>
    </row>
    <row r="6" spans="1:11" ht="15.75" x14ac:dyDescent="0.25">
      <c r="A6" s="41" t="s">
        <v>5</v>
      </c>
      <c r="B6" s="42"/>
      <c r="C6" s="42"/>
      <c r="D6" s="42"/>
      <c r="E6" s="42"/>
      <c r="F6" s="42"/>
      <c r="G6" s="42"/>
      <c r="H6" s="42"/>
      <c r="I6" s="42"/>
      <c r="J6" s="43"/>
      <c r="K6" s="1"/>
    </row>
    <row r="7" spans="1:11" ht="15.75" x14ac:dyDescent="0.25">
      <c r="A7" s="60" t="s">
        <v>6</v>
      </c>
      <c r="B7" s="61"/>
      <c r="C7" s="61"/>
      <c r="D7" s="61"/>
      <c r="E7" s="61"/>
      <c r="F7" s="61"/>
      <c r="G7" s="61"/>
      <c r="H7" s="61"/>
      <c r="I7" s="61"/>
      <c r="J7" s="62"/>
      <c r="K7" s="1"/>
    </row>
    <row r="8" spans="1:11" x14ac:dyDescent="0.25">
      <c r="A8" s="4" t="s">
        <v>7</v>
      </c>
      <c r="B8" s="55" t="s">
        <v>53</v>
      </c>
      <c r="C8" s="56"/>
      <c r="D8" s="56"/>
      <c r="E8" s="56"/>
      <c r="F8" s="56"/>
      <c r="G8" s="56"/>
      <c r="H8" s="56"/>
      <c r="I8" s="56"/>
      <c r="J8" s="57"/>
      <c r="K8" s="1"/>
    </row>
    <row r="9" spans="1:11" ht="15" customHeight="1" x14ac:dyDescent="0.25">
      <c r="A9" s="27" t="s">
        <v>36</v>
      </c>
      <c r="B9" s="55" t="s">
        <v>54</v>
      </c>
      <c r="C9" s="56"/>
      <c r="D9" s="56"/>
      <c r="E9" s="56"/>
      <c r="F9" s="56"/>
      <c r="G9" s="56"/>
      <c r="H9" s="56"/>
      <c r="I9" s="56"/>
      <c r="J9" s="57"/>
      <c r="K9" s="1"/>
    </row>
    <row r="10" spans="1:11" x14ac:dyDescent="0.25">
      <c r="A10" s="27" t="s">
        <v>37</v>
      </c>
      <c r="B10" s="55" t="s">
        <v>55</v>
      </c>
      <c r="C10" s="56"/>
      <c r="D10" s="56"/>
      <c r="E10" s="56"/>
      <c r="F10" s="56"/>
      <c r="G10" s="56"/>
      <c r="H10" s="56"/>
      <c r="I10" s="56"/>
      <c r="J10" s="57"/>
      <c r="K10" s="1"/>
    </row>
    <row r="11" spans="1:11" ht="33" customHeight="1" x14ac:dyDescent="0.25">
      <c r="A11" s="4" t="s">
        <v>8</v>
      </c>
      <c r="B11" s="101" t="s">
        <v>56</v>
      </c>
      <c r="C11" s="101"/>
      <c r="D11" s="101"/>
      <c r="E11" s="101"/>
      <c r="F11" s="101"/>
      <c r="G11" s="101"/>
      <c r="H11" s="101"/>
      <c r="I11" s="101"/>
      <c r="J11" s="101"/>
    </row>
    <row r="12" spans="1:11" ht="28.15" customHeight="1" x14ac:dyDescent="0.25">
      <c r="A12" s="4" t="s">
        <v>9</v>
      </c>
      <c r="B12" s="101" t="s">
        <v>57</v>
      </c>
      <c r="C12" s="101"/>
      <c r="D12" s="101"/>
      <c r="E12" s="101"/>
      <c r="F12" s="101"/>
      <c r="G12" s="101"/>
      <c r="H12" s="101"/>
      <c r="I12" s="101"/>
      <c r="J12" s="101"/>
    </row>
    <row r="13" spans="1:11" ht="15.75" x14ac:dyDescent="0.25">
      <c r="A13" s="41" t="s">
        <v>10</v>
      </c>
      <c r="B13" s="42"/>
      <c r="C13" s="42"/>
      <c r="D13" s="42"/>
      <c r="E13" s="42"/>
      <c r="F13" s="42"/>
      <c r="G13" s="42"/>
      <c r="H13" s="42"/>
      <c r="I13" s="42"/>
      <c r="J13" s="43"/>
    </row>
    <row r="14" spans="1:11" ht="27.75" customHeight="1" x14ac:dyDescent="0.25">
      <c r="A14" s="4" t="s">
        <v>11</v>
      </c>
      <c r="B14" s="28">
        <v>4</v>
      </c>
      <c r="C14" s="83" t="str">
        <f>IFERROR(VLOOKUP(B14,'[1]Validacion datos'!A2:B5,2,FALSE),"")</f>
        <v>DESARROLLO SOSTENIBLE</v>
      </c>
      <c r="D14" s="83"/>
      <c r="E14" s="83"/>
      <c r="F14" s="83"/>
      <c r="G14" s="83"/>
      <c r="H14" s="83"/>
      <c r="I14" s="83"/>
      <c r="J14" s="83"/>
    </row>
    <row r="15" spans="1:11" ht="26.25" customHeight="1" x14ac:dyDescent="0.25">
      <c r="A15" s="4" t="s">
        <v>12</v>
      </c>
      <c r="B15" s="7">
        <v>4.2</v>
      </c>
      <c r="C15" s="83" t="str">
        <f>IFERROR(VLOOKUP(B15,'[1]Validacion datos'!A8:B26,2,FALSE),"")</f>
        <v>Eficaz gestión de riesgos para minimizar pérdidas humanas, económicas y ambientales.</v>
      </c>
      <c r="D15" s="83"/>
      <c r="E15" s="83"/>
      <c r="F15" s="83"/>
      <c r="G15" s="83"/>
      <c r="H15" s="83"/>
      <c r="I15" s="83"/>
      <c r="J15" s="83"/>
    </row>
    <row r="16" spans="1:11" ht="31.15" customHeight="1" x14ac:dyDescent="0.25">
      <c r="A16" s="4" t="s">
        <v>13</v>
      </c>
      <c r="B16" s="8" t="s">
        <v>58</v>
      </c>
      <c r="C16" s="81"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1"/>
      <c r="E16" s="81"/>
      <c r="F16" s="81"/>
      <c r="G16" s="81"/>
      <c r="H16" s="81"/>
      <c r="I16" s="81"/>
      <c r="J16" s="81"/>
    </row>
    <row r="17" spans="1:11" ht="15.75" x14ac:dyDescent="0.25">
      <c r="A17" s="41" t="s">
        <v>14</v>
      </c>
      <c r="B17" s="42"/>
      <c r="C17" s="42"/>
      <c r="D17" s="42"/>
      <c r="E17" s="42"/>
      <c r="F17" s="42"/>
      <c r="G17" s="42"/>
      <c r="H17" s="42"/>
      <c r="I17" s="42"/>
      <c r="J17" s="43"/>
    </row>
    <row r="18" spans="1:11" ht="29.25" customHeight="1" x14ac:dyDescent="0.25">
      <c r="A18" s="4" t="s">
        <v>15</v>
      </c>
      <c r="B18" s="82" t="s">
        <v>59</v>
      </c>
      <c r="C18" s="58"/>
      <c r="D18" s="58"/>
      <c r="E18" s="58"/>
      <c r="F18" s="58"/>
      <c r="G18" s="58"/>
      <c r="H18" s="58"/>
      <c r="I18" s="58"/>
      <c r="J18" s="59"/>
    </row>
    <row r="19" spans="1:11" ht="55.15" customHeight="1" x14ac:dyDescent="0.25">
      <c r="A19" s="9" t="s">
        <v>16</v>
      </c>
      <c r="B19" s="58" t="s">
        <v>60</v>
      </c>
      <c r="C19" s="58"/>
      <c r="D19" s="58"/>
      <c r="E19" s="58"/>
      <c r="F19" s="58"/>
      <c r="G19" s="58"/>
      <c r="H19" s="58"/>
      <c r="I19" s="58"/>
      <c r="J19" s="59"/>
    </row>
    <row r="20" spans="1:11" ht="26.45" customHeight="1" x14ac:dyDescent="0.25">
      <c r="A20" s="9" t="s">
        <v>17</v>
      </c>
      <c r="B20" s="82" t="s">
        <v>61</v>
      </c>
      <c r="C20" s="58"/>
      <c r="D20" s="58"/>
      <c r="E20" s="58"/>
      <c r="F20" s="58"/>
      <c r="G20" s="58"/>
      <c r="H20" s="58"/>
      <c r="I20" s="58"/>
      <c r="J20" s="59"/>
    </row>
    <row r="21" spans="1:11" ht="35.25" customHeight="1" x14ac:dyDescent="0.25">
      <c r="A21" s="9" t="s">
        <v>38</v>
      </c>
      <c r="B21" s="58" t="s">
        <v>39</v>
      </c>
      <c r="C21" s="58"/>
      <c r="D21" s="58"/>
      <c r="E21" s="58"/>
      <c r="F21" s="58"/>
      <c r="G21" s="58"/>
      <c r="H21" s="58"/>
      <c r="I21" s="58"/>
      <c r="J21" s="59"/>
      <c r="K21" s="1"/>
    </row>
    <row r="22" spans="1:11" ht="15.75" x14ac:dyDescent="0.25">
      <c r="A22" s="41" t="s">
        <v>18</v>
      </c>
      <c r="B22" s="42"/>
      <c r="C22" s="42"/>
      <c r="D22" s="42"/>
      <c r="E22" s="42"/>
      <c r="F22" s="42"/>
      <c r="G22" s="42"/>
      <c r="H22" s="42"/>
      <c r="I22" s="42"/>
      <c r="J22" s="43"/>
    </row>
    <row r="23" spans="1:11" ht="15.75" x14ac:dyDescent="0.25">
      <c r="A23" s="60" t="s">
        <v>19</v>
      </c>
      <c r="B23" s="61"/>
      <c r="C23" s="61"/>
      <c r="D23" s="61"/>
      <c r="E23" s="61"/>
      <c r="F23" s="61"/>
      <c r="G23" s="61"/>
      <c r="H23" s="61"/>
      <c r="I23" s="61"/>
      <c r="J23" s="62"/>
      <c r="K23" s="1"/>
    </row>
    <row r="24" spans="1:11" ht="33" customHeight="1" x14ac:dyDescent="0.25">
      <c r="A24" s="76" t="s">
        <v>20</v>
      </c>
      <c r="B24" s="77"/>
      <c r="C24" s="78" t="s">
        <v>21</v>
      </c>
      <c r="D24" s="80"/>
      <c r="E24" s="80"/>
      <c r="F24" s="80" t="s">
        <v>22</v>
      </c>
      <c r="G24" s="80"/>
      <c r="H24" s="77"/>
      <c r="I24" s="78" t="s">
        <v>23</v>
      </c>
      <c r="J24" s="79"/>
    </row>
    <row r="25" spans="1:11" ht="20.45" customHeight="1" x14ac:dyDescent="0.25">
      <c r="A25" s="71">
        <v>70594062</v>
      </c>
      <c r="B25" s="72"/>
      <c r="D25" s="33">
        <v>86075298.75</v>
      </c>
      <c r="E25" s="35"/>
      <c r="F25" s="33"/>
      <c r="G25" s="34">
        <v>50763082.979999997</v>
      </c>
      <c r="H25" s="35"/>
      <c r="I25" s="73">
        <f>IF(G25&gt;0,G25/D25,0)</f>
        <v>0.58975203940259335</v>
      </c>
      <c r="J25" s="74"/>
    </row>
    <row r="26" spans="1:11" ht="15.75" x14ac:dyDescent="0.25">
      <c r="A26" s="60" t="s">
        <v>24</v>
      </c>
      <c r="B26" s="61"/>
      <c r="C26" s="61"/>
      <c r="D26" s="61"/>
      <c r="E26" s="61"/>
      <c r="F26" s="61"/>
      <c r="G26" s="61"/>
      <c r="H26" s="61"/>
      <c r="I26" s="61"/>
      <c r="J26" s="62"/>
      <c r="K26" s="1"/>
    </row>
    <row r="27" spans="1:11" x14ac:dyDescent="0.25">
      <c r="A27" s="5"/>
      <c r="B27"/>
      <c r="C27" s="47" t="s">
        <v>51</v>
      </c>
      <c r="D27" s="48"/>
      <c r="E27" s="47" t="s">
        <v>49</v>
      </c>
      <c r="F27" s="48"/>
      <c r="G27" s="47" t="s">
        <v>50</v>
      </c>
      <c r="H27" s="47"/>
      <c r="I27" s="47" t="s">
        <v>25</v>
      </c>
      <c r="J27" s="75"/>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42.75" customHeight="1" x14ac:dyDescent="0.25">
      <c r="A29" s="38" t="s">
        <v>62</v>
      </c>
      <c r="B29" s="32" t="s">
        <v>63</v>
      </c>
      <c r="C29" s="13">
        <v>209</v>
      </c>
      <c r="D29" s="14">
        <v>70594062</v>
      </c>
      <c r="E29" s="14">
        <v>35</v>
      </c>
      <c r="F29" s="14">
        <v>15353115</v>
      </c>
      <c r="G29" s="15">
        <v>35</v>
      </c>
      <c r="H29" s="36">
        <v>17001203.469999999</v>
      </c>
      <c r="I29" s="16">
        <f>IF(G29&gt;0,G29/C29,0)</f>
        <v>0.1674641148325359</v>
      </c>
      <c r="J29" s="17">
        <f>IF(H29&gt;0,H29/D29,0)</f>
        <v>0.24083050313778515</v>
      </c>
    </row>
    <row r="30" spans="1:11" x14ac:dyDescent="0.25">
      <c r="A30" s="18"/>
      <c r="B30" s="19"/>
      <c r="C30" s="20"/>
      <c r="D30" s="21"/>
      <c r="E30" s="21"/>
      <c r="F30" s="21"/>
      <c r="G30" s="22"/>
      <c r="H30" s="21"/>
      <c r="I30" s="16">
        <f>IF(G30&gt;0,G30/C30,0)</f>
        <v>0</v>
      </c>
      <c r="J30" s="17">
        <f>IF(H30&gt;0,H30/D30,0)</f>
        <v>0</v>
      </c>
    </row>
    <row r="31" spans="1:11" ht="15.75" x14ac:dyDescent="0.25">
      <c r="A31" s="41" t="s">
        <v>28</v>
      </c>
      <c r="B31" s="42"/>
      <c r="C31" s="42"/>
      <c r="D31" s="42"/>
      <c r="E31" s="42"/>
      <c r="F31" s="42"/>
      <c r="G31" s="42"/>
      <c r="H31" s="42"/>
      <c r="I31" s="42"/>
      <c r="J31" s="43"/>
    </row>
    <row r="32" spans="1:11" ht="15.75" x14ac:dyDescent="0.25">
      <c r="A32" s="60" t="s">
        <v>29</v>
      </c>
      <c r="B32" s="61"/>
      <c r="C32" s="61"/>
      <c r="D32" s="61"/>
      <c r="E32" s="61"/>
      <c r="F32" s="61"/>
      <c r="G32" s="61"/>
      <c r="H32" s="61"/>
      <c r="I32" s="61"/>
      <c r="J32" s="62"/>
      <c r="K32" s="1"/>
    </row>
    <row r="33" spans="1:11" ht="27.6" customHeight="1" x14ac:dyDescent="0.25">
      <c r="A33" s="23" t="s">
        <v>30</v>
      </c>
      <c r="B33" s="63" t="s">
        <v>64</v>
      </c>
      <c r="C33" s="64"/>
      <c r="D33" s="64"/>
      <c r="E33" s="64"/>
      <c r="F33" s="64"/>
      <c r="G33" s="64"/>
      <c r="H33" s="64"/>
      <c r="I33" s="64"/>
      <c r="J33" s="65"/>
    </row>
    <row r="34" spans="1:11" ht="58.9" customHeight="1" x14ac:dyDescent="0.25">
      <c r="A34" s="23" t="s">
        <v>31</v>
      </c>
      <c r="B34" s="66" t="s">
        <v>65</v>
      </c>
      <c r="C34" s="66"/>
      <c r="D34" s="66"/>
      <c r="E34" s="66"/>
      <c r="F34" s="66"/>
      <c r="G34" s="66"/>
      <c r="H34" s="66"/>
      <c r="I34" s="66"/>
      <c r="J34" s="67"/>
    </row>
    <row r="35" spans="1:11" ht="8.4499999999999993" customHeight="1" x14ac:dyDescent="0.25">
      <c r="A35" s="40" t="s">
        <v>32</v>
      </c>
      <c r="B35" s="49" t="s">
        <v>66</v>
      </c>
      <c r="C35" s="49"/>
      <c r="D35" s="49"/>
      <c r="E35" s="49"/>
      <c r="F35" s="49"/>
      <c r="G35" s="49"/>
      <c r="H35" s="49"/>
      <c r="I35" s="49"/>
      <c r="J35" s="50"/>
    </row>
    <row r="36" spans="1:11" ht="395.45" customHeight="1" x14ac:dyDescent="0.25">
      <c r="A36" s="40"/>
      <c r="B36" s="49"/>
      <c r="C36" s="49"/>
      <c r="D36" s="49"/>
      <c r="E36" s="49"/>
      <c r="F36" s="49"/>
      <c r="G36" s="49"/>
      <c r="H36" s="49"/>
      <c r="I36" s="49"/>
      <c r="J36" s="50"/>
    </row>
    <row r="37" spans="1:11" ht="158.25" customHeight="1" x14ac:dyDescent="0.25">
      <c r="A37" s="37"/>
      <c r="B37" s="49"/>
      <c r="C37" s="49"/>
      <c r="D37" s="49"/>
      <c r="E37" s="49"/>
      <c r="F37" s="49"/>
      <c r="G37" s="49"/>
      <c r="H37" s="49"/>
      <c r="I37" s="49"/>
      <c r="J37" s="50"/>
    </row>
    <row r="38" spans="1:11" ht="69" customHeight="1" x14ac:dyDescent="0.25">
      <c r="A38" s="23" t="s">
        <v>33</v>
      </c>
      <c r="B38" s="68" t="s">
        <v>67</v>
      </c>
      <c r="C38" s="69"/>
      <c r="D38" s="69"/>
      <c r="E38" s="69"/>
      <c r="F38" s="69"/>
      <c r="G38" s="69"/>
      <c r="H38" s="69"/>
      <c r="I38" s="69"/>
      <c r="J38" s="70"/>
    </row>
    <row r="39" spans="1:11" ht="15.75" x14ac:dyDescent="0.25">
      <c r="A39" s="41" t="s">
        <v>34</v>
      </c>
      <c r="B39" s="42"/>
      <c r="C39" s="42"/>
      <c r="D39" s="42"/>
      <c r="E39" s="42"/>
      <c r="F39" s="42"/>
      <c r="G39" s="42"/>
      <c r="H39" s="42"/>
      <c r="I39" s="42"/>
      <c r="J39" s="43"/>
    </row>
    <row r="40" spans="1:11" ht="15.75" x14ac:dyDescent="0.25">
      <c r="A40" s="44" t="s">
        <v>35</v>
      </c>
      <c r="B40" s="45"/>
      <c r="C40" s="45"/>
      <c r="D40" s="45"/>
      <c r="E40" s="45"/>
      <c r="F40" s="45"/>
      <c r="G40" s="45"/>
      <c r="H40" s="45"/>
      <c r="I40" s="45"/>
      <c r="J40" s="46"/>
      <c r="K40" s="1"/>
    </row>
    <row r="41" spans="1:11" ht="11.25" customHeight="1" x14ac:dyDescent="0.25">
      <c r="A41" s="51"/>
      <c r="B41" s="52"/>
      <c r="C41" s="52"/>
      <c r="D41" s="52"/>
      <c r="E41" s="52"/>
      <c r="F41" s="52"/>
      <c r="G41" s="52"/>
      <c r="H41" s="52"/>
      <c r="I41" s="52"/>
      <c r="J41" s="53"/>
    </row>
    <row r="42" spans="1:11" ht="21" customHeight="1" x14ac:dyDescent="0.25">
      <c r="A42" s="29"/>
      <c r="B42" s="29"/>
      <c r="C42" s="29"/>
      <c r="D42" s="29"/>
      <c r="E42" s="29"/>
      <c r="F42" s="29"/>
      <c r="G42" s="29"/>
      <c r="H42" s="29"/>
      <c r="I42" s="29"/>
      <c r="J42" s="29"/>
    </row>
    <row r="43" spans="1:11" ht="30.75" customHeight="1" x14ac:dyDescent="0.25">
      <c r="A43" s="54" t="s">
        <v>42</v>
      </c>
      <c r="B43" s="54"/>
      <c r="C43" s="54"/>
      <c r="D43" s="54"/>
      <c r="E43" s="54"/>
      <c r="F43" s="54"/>
      <c r="G43" s="54"/>
      <c r="H43" s="54"/>
      <c r="I43" s="54"/>
      <c r="J43" s="54"/>
    </row>
    <row r="44" spans="1:11" ht="30.75" customHeight="1" x14ac:dyDescent="0.25">
      <c r="A44" s="39"/>
      <c r="B44" s="39"/>
      <c r="C44" s="39"/>
      <c r="D44" s="39"/>
      <c r="E44" s="39"/>
      <c r="F44" s="39"/>
      <c r="G44" s="39"/>
      <c r="H44" s="39"/>
      <c r="I44" s="39"/>
      <c r="J44" s="39"/>
    </row>
    <row r="45" spans="1:11" ht="30.75" customHeight="1" x14ac:dyDescent="0.25">
      <c r="A45" s="39"/>
      <c r="B45" s="39"/>
      <c r="C45" s="39"/>
      <c r="D45" s="39"/>
      <c r="E45" s="39"/>
      <c r="F45" s="39"/>
      <c r="G45" s="39"/>
      <c r="H45" s="39"/>
      <c r="I45" s="39"/>
      <c r="J45" s="39"/>
    </row>
  </sheetData>
  <mergeCells count="47">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A41:J41"/>
    <mergeCell ref="A43:J43"/>
    <mergeCell ref="B9:J9"/>
    <mergeCell ref="B10:J10"/>
    <mergeCell ref="B21:J21"/>
    <mergeCell ref="A31:J31"/>
    <mergeCell ref="A32:J32"/>
    <mergeCell ref="B33:J33"/>
    <mergeCell ref="B34:J34"/>
    <mergeCell ref="B38:J38"/>
    <mergeCell ref="A25:B25"/>
    <mergeCell ref="I25:J25"/>
    <mergeCell ref="A26:J26"/>
    <mergeCell ref="C27:D27"/>
    <mergeCell ref="G27:H27"/>
    <mergeCell ref="I27:J27"/>
    <mergeCell ref="A35:A36"/>
    <mergeCell ref="A39:J39"/>
    <mergeCell ref="A40:J40"/>
    <mergeCell ref="E27:F27"/>
    <mergeCell ref="B35:J37"/>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F25 D25 A25:B25" xr:uid="{2C90DB71-EB15-47FB-969B-D3C6779E55E0}"/>
    <dataValidation allowBlank="1" showInputMessage="1" showErrorMessage="1" prompt="Oportunidades de mejora identificadas" sqref="A41:J42" xr:uid="{DA848EFB-3FC8-4206-B557-B09F4E34DBE3}"/>
    <dataValidation allowBlank="1" showInputMessage="1" showErrorMessage="1" prompt="De existir desvío, explicar razones." sqref="B38:J38"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40" orientation="portrait" r:id="rId1"/>
  <ignoredErrors>
    <ignoredError sqref="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2022-08-14T21:42:11Z</cp:lastPrinted>
  <dcterms:created xsi:type="dcterms:W3CDTF">2021-03-22T15:50:10Z</dcterms:created>
  <dcterms:modified xsi:type="dcterms:W3CDTF">2022-10-12T18:52:38Z</dcterms:modified>
</cp:coreProperties>
</file>